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AVNATELJSTVO 22-11-2020\ULAGANJE U PROSTOR I ZGRADE\stan Pakrac 212\nova nabava 05-2024\"/>
    </mc:Choice>
  </mc:AlternateContent>
  <bookViews>
    <workbookView xWindow="0" yWindow="0" windowWidth="28800" windowHeight="13620"/>
  </bookViews>
  <sheets>
    <sheet name="Stan_Petra Preradovica" sheetId="2" r:id="rId1"/>
    <sheet name="REKAPITULACIJA" sheetId="5" r:id="rId2"/>
  </sheets>
  <externalReferences>
    <externalReference r:id="rId3"/>
    <externalReference r:id="rId4"/>
  </externalReferences>
  <definedNames>
    <definedName name="ARMATURE_OPISI__1_1">0</definedName>
    <definedName name="ARMATURE_OPISI_1">0</definedName>
    <definedName name="CIJEVI_1_1">0</definedName>
    <definedName name="CIJEVI_OPISI__1_1">0</definedName>
    <definedName name="CIJEVI_OPISI_1">0</definedName>
    <definedName name="Excel_BuiltIn_Print_Area_1">#REF!</definedName>
    <definedName name="Excel_BuiltIn_Print_Area_2">#REF!</definedName>
    <definedName name="Excel_BuiltIn_Print_Area_3">#REF!</definedName>
    <definedName name="Excel_BuiltIn_Print_Area_8">#REF!</definedName>
    <definedName name="Macro5">[1]!Macro5</definedName>
    <definedName name="Macro6">[1]!Macro6</definedName>
    <definedName name="MJERNA_I_SIGURNOSNA_OPREMA_1">0</definedName>
    <definedName name="opciuvjeti">#N/A</definedName>
    <definedName name="PLINSKA_STANICA_1">0</definedName>
    <definedName name="_xlnm.Print_Area" localSheetId="0">'Stan_Petra Preradovica'!$B$1:$G$212</definedName>
    <definedName name="POŽARNA_OPREMA_1">0</definedName>
    <definedName name="SANITARNA_ARMATURA_1">0</definedName>
    <definedName name="SOLARNI_KOLEKTORI_1">0</definedName>
    <definedName name="ZAP">'[2]Osn-Pod'!$C$13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5" i="2" l="1"/>
  <c r="G182" i="2" l="1"/>
  <c r="D6" i="5" s="1"/>
  <c r="G198" i="2"/>
  <c r="D8" i="5" s="1"/>
  <c r="D4" i="5"/>
  <c r="D10" i="5" l="1"/>
  <c r="D12" i="5" s="1"/>
  <c r="D14" i="5" s="1"/>
</calcChain>
</file>

<file path=xl/sharedStrings.xml><?xml version="1.0" encoding="utf-8"?>
<sst xmlns="http://schemas.openxmlformats.org/spreadsheetml/2006/main" count="251" uniqueCount="172">
  <si>
    <t>1.</t>
  </si>
  <si>
    <t>2.</t>
  </si>
  <si>
    <t>3.</t>
  </si>
  <si>
    <t>4.</t>
  </si>
  <si>
    <t>5.</t>
  </si>
  <si>
    <t>6.</t>
  </si>
  <si>
    <t>7.</t>
  </si>
  <si>
    <t>8.</t>
  </si>
  <si>
    <t>9.</t>
  </si>
  <si>
    <t>I  PRIPREMNI RADOVI, DEMONTAŽE I RUŠENJA</t>
  </si>
  <si>
    <t>paušal</t>
  </si>
  <si>
    <t>Ručna demontaža postojeće stolarije, bez obzira na vrstu materijala od kojega je stolarija izrađena, na otvorima pročelja (vrata i prozori). Stavka obuhvaća demontažu  prozorskih i  vratnih lajsni, prozorskih klupčica sa</t>
  </si>
  <si>
    <t>kom</t>
  </si>
  <si>
    <t>Demontaža postojećih sanitarnih elemenata.</t>
  </si>
  <si>
    <t xml:space="preserve">Cijena obuhvaća sav potreban rad i materijal te prijenos demontiranih elemenata i svega otpadnog materijala na gradilišnu deponiju. Obračun paušalno po koma-du demontiranog sanitarnog elementa. </t>
  </si>
  <si>
    <t xml:space="preserve"> - kada</t>
  </si>
  <si>
    <t xml:space="preserve"> - WC sa vodokotlićem</t>
  </si>
  <si>
    <t xml:space="preserve"> - umivaonik sa ogledalom</t>
  </si>
  <si>
    <t xml:space="preserve">Demontaža postojećih odvodnih cijevi. </t>
  </si>
  <si>
    <t xml:space="preserve">Demontaža postojećih vodovodnih cijevi. </t>
  </si>
  <si>
    <r>
      <t>m</t>
    </r>
    <r>
      <rPr>
        <vertAlign val="superscript"/>
        <sz val="10"/>
        <rFont val="Arial Narrow"/>
        <family val="2"/>
        <charset val="238"/>
      </rPr>
      <t>2</t>
    </r>
  </si>
  <si>
    <t>ZIDARSKI RADOVI</t>
  </si>
  <si>
    <t xml:space="preserve">Zidarske pripomoći. </t>
  </si>
  <si>
    <t xml:space="preserve">Zidarske pripomoći kod raznih radova (prilikom ugradbe bravarije, stolarije, zidanja …). Obračun sati vrši se prema stvarno utrošenom vremenu upisanom u građevinski dnevnik i ovjerenom od strane nadzornog inženjera. </t>
  </si>
  <si>
    <t xml:space="preserve">Zatvaranje šliceva nakon uklanjanja dijela postojećih ins- </t>
  </si>
  <si>
    <t>talacija, popravci konstrukcija nakon uklanjanja starih ob-</t>
  </si>
  <si>
    <t>loga, instalacijskih ormarića, dimnjaka, spuštenih stropo-</t>
  </si>
  <si>
    <t>va i sl., razne zidarske pripomoći koje se ne mogu detalj-</t>
  </si>
  <si>
    <t>no specificirati a odnose se na popravke nakon zamjene</t>
  </si>
  <si>
    <t>vanjske i unutarnje stolarije ili bravarije i sl.</t>
  </si>
  <si>
    <t>Zidarske pripomoći kod raznih radova (prilikom ugradbe</t>
  </si>
  <si>
    <t xml:space="preserve">bravarije, stolarije, zidanja …). </t>
  </si>
  <si>
    <t>Materijal i rad se obračunava prema stvarno utrošenim ko-</t>
  </si>
  <si>
    <t>ličinama prema cjeniku, odnosno prema pogođenim jedi-</t>
  </si>
  <si>
    <t xml:space="preserve">ničnim cijenama. </t>
  </si>
  <si>
    <t>Obračun sati vrši se prema stvarno utrošenom materijalu i</t>
  </si>
  <si>
    <t>vremenu upisanom u građevinski dnevnik i ovjerenom od</t>
  </si>
  <si>
    <t xml:space="preserve">strane nadzornog inženjera. </t>
  </si>
  <si>
    <t>STOLARSKI RADOVI</t>
  </si>
  <si>
    <t>Opločenje poda keramičkim pločicama.</t>
  </si>
  <si>
    <t xml:space="preserve">Opločenje zidova keramičkim pločicama. </t>
  </si>
  <si>
    <t xml:space="preserve">Postava reške na reške  i to ljepljenjem ljepilom za keramičke pločice na bazi cementa sa izradom otvorenih fuga ispunjenih masom za fugiranje. U cijenu uključen sav potreban rad i materijal, rezanje pločica i fugiranje. </t>
  </si>
  <si>
    <t xml:space="preserve">Bojenje unutrašnjih zidova i stropova. </t>
  </si>
  <si>
    <t>UNUTARNJA INSTALACIJA VODOVODA</t>
  </si>
  <si>
    <t>Etažni razvod sanitarne hladne i tople vode</t>
  </si>
  <si>
    <t>dn 15 (d20)</t>
  </si>
  <si>
    <t>dn 20 (d25)</t>
  </si>
  <si>
    <t>dn 25 (d32)</t>
  </si>
  <si>
    <t>Visokotlačni električni bojler.</t>
  </si>
  <si>
    <t>V = 80 L</t>
  </si>
  <si>
    <t>komplet</t>
  </si>
  <si>
    <t>DN 100</t>
  </si>
  <si>
    <t>DN 50</t>
  </si>
  <si>
    <t>Horizontalni etažni razvod kanalizacije</t>
  </si>
  <si>
    <t>razvod za odvod od sanitarnih elemenata do priključka na vertikalnu sabirnu mrežu što uključuje i fazonski komad na mjestu spoja. Cijevi se fazoniraju na licu mjesta, me-đusobno spajaju i polažu u zidne usjeke ili betonske podloge.</t>
  </si>
  <si>
    <t>Umivaonik</t>
  </si>
  <si>
    <t xml:space="preserve">srčasta jednoručna miješalica za hladnu i toplu vodu sa dva gibljiva crijeva R3/8" za priključak hladne i tople vode sa sitima protiv nečistoće, rozetama i kutnim ventilima f 1/2" - 3/8" . </t>
  </si>
  <si>
    <t>U stavci obračunati sva potrebna štemanja i krpanja. Obračun se vrši po komadu kompletno montiranog umivaonika sa spojem na dovod i odvod vode, uključivši sav potreban materijal za montažu.</t>
  </si>
  <si>
    <t xml:space="preserve"> - zidnog nosača s WC četkom i držača toalet papira;</t>
  </si>
  <si>
    <t>Obračun se vrši po komadu kompletno montiranog WC-a sa spojem na dovod i odvod vode, uključivši sav potreban materijal za montažu.</t>
  </si>
  <si>
    <t>Tuš kada</t>
  </si>
  <si>
    <t>Tuš kabina</t>
  </si>
  <si>
    <t xml:space="preserve">Nabava, doprema i ugradnja tuš kabine ostakljene prozirnim kaljenim staklom. Obračun se vrši po komadu kompletno montirane kabine uključivši i sav potreban materijal za montažu. </t>
  </si>
  <si>
    <t>Količina</t>
  </si>
  <si>
    <t>UKUPNO</t>
  </si>
  <si>
    <t>SVEUKUPNO</t>
  </si>
  <si>
    <t>Jedinica mjere</t>
  </si>
  <si>
    <t>REKAPITULACIJA UKUPNO:</t>
  </si>
  <si>
    <t>GRAĐEVINSKI I OBRTNIČKI RADOVI</t>
  </si>
  <si>
    <t>ELEKTROTEHNIČKI RADOVI</t>
  </si>
  <si>
    <t>STROJARSKI RADOVI</t>
  </si>
  <si>
    <t>PDV</t>
  </si>
  <si>
    <t>Jedinična cijena</t>
  </si>
  <si>
    <t>kpl</t>
  </si>
  <si>
    <t xml:space="preserve">unutrašnje i vanjske strane, vratnih i prozorskih krila sa staklima te vratnih i prozorskih okvira komplet sa djelovima koji su fiksno ustakljeni, uklanjanjem svih pričvrsnih elemenata, utovarom u kamion, transportom i istovarom na deponiju udaljenu do 5 km. </t>
  </si>
  <si>
    <t>Demontaža vanjske stolarije</t>
  </si>
  <si>
    <t>Demontaža unutarnje stolarije</t>
  </si>
  <si>
    <t>Ručna demontaža postojeće unutarnje stolarije, bez obzira na vrstu materijala od kojega je stolarija izrađena,</t>
  </si>
  <si>
    <t>Demontaža postojećih sanitarnih elemenata u sanitarnom čvoru. Stavka obuhvaća demontažu i otpajanje od postojećih spojeva na instalaciju vodovoda i kanalizacije.</t>
  </si>
  <si>
    <t xml:space="preserve">Otucanje i razbijanje keramičke obloge zidova i podova u stanu. </t>
  </si>
  <si>
    <t>- pod kupaonica</t>
  </si>
  <si>
    <t>- zid kupaonica</t>
  </si>
  <si>
    <t>- pod kuhinja</t>
  </si>
  <si>
    <t>- zid kuhinja</t>
  </si>
  <si>
    <r>
      <t>m</t>
    </r>
    <r>
      <rPr>
        <vertAlign val="superscript"/>
        <sz val="10"/>
        <rFont val="Aptos Narrow"/>
        <family val="2"/>
      </rPr>
      <t>2</t>
    </r>
  </si>
  <si>
    <r>
      <t>Vel. prozora do 2 m</t>
    </r>
    <r>
      <rPr>
        <vertAlign val="superscript"/>
        <sz val="10"/>
        <rFont val="Aptos Narrow"/>
        <family val="2"/>
      </rPr>
      <t>2</t>
    </r>
  </si>
  <si>
    <r>
      <t>Vel. prozora preko 2 m</t>
    </r>
    <r>
      <rPr>
        <vertAlign val="superscript"/>
        <sz val="10"/>
        <rFont val="Aptos Narrow"/>
        <family val="2"/>
      </rPr>
      <t>2</t>
    </r>
  </si>
  <si>
    <r>
      <t>Vel. vrata do 2 m</t>
    </r>
    <r>
      <rPr>
        <vertAlign val="superscript"/>
        <sz val="10"/>
        <rFont val="Aptos Narrow"/>
        <family val="2"/>
      </rPr>
      <t>2</t>
    </r>
  </si>
  <si>
    <r>
      <t>m</t>
    </r>
    <r>
      <rPr>
        <vertAlign val="superscript"/>
        <sz val="10"/>
        <rFont val="Aptos Narrow"/>
        <family val="2"/>
      </rPr>
      <t>1</t>
    </r>
  </si>
  <si>
    <r>
      <t>Obračun se vrši po m</t>
    </r>
    <r>
      <rPr>
        <vertAlign val="superscript"/>
        <sz val="10"/>
        <rFont val="Aptos Narrow"/>
        <family val="2"/>
      </rPr>
      <t>1</t>
    </r>
    <r>
      <rPr>
        <sz val="10"/>
        <rFont val="Aptos Narrow"/>
        <family val="2"/>
      </rPr>
      <t xml:space="preserve"> ugrađene cijevi, uključujući i brtveni materijal. U stavci su prikazane stvarne dužine cijevi prema projektu, a fazonske komade (koljena, račve, redukcije) od istog materijala potrebno je uračunati u m</t>
    </r>
    <r>
      <rPr>
        <vertAlign val="superscript"/>
        <sz val="10"/>
        <rFont val="Aptos Narrow"/>
        <family val="2"/>
      </rPr>
      <t>1</t>
    </r>
    <r>
      <rPr>
        <sz val="10"/>
        <rFont val="Aptos Narrow"/>
        <family val="2"/>
      </rPr>
      <t>.</t>
    </r>
  </si>
  <si>
    <r>
      <t xml:space="preserve">Nabava, doprema i ugradnja umivaonika (model i dimenzije prema odluci inve-stitora), uključivo dovod hladne i tople vode </t>
    </r>
    <r>
      <rPr>
        <i/>
        <sz val="10"/>
        <rFont val="Aptos Narrow"/>
        <family val="2"/>
      </rPr>
      <t>f</t>
    </r>
    <r>
      <rPr>
        <sz val="10"/>
        <rFont val="Aptos Narrow"/>
        <family val="2"/>
      </rPr>
      <t xml:space="preserve"> 1/2", te odvod vode PVC </t>
    </r>
    <r>
      <rPr>
        <i/>
        <sz val="10"/>
        <rFont val="Aptos Narrow"/>
        <family val="2"/>
      </rPr>
      <t>f</t>
    </r>
    <r>
      <rPr>
        <sz val="10"/>
        <rFont val="Aptos Narrow"/>
        <family val="2"/>
      </rPr>
      <t xml:space="preserve"> 50 mm, sifon </t>
    </r>
    <r>
      <rPr>
        <i/>
        <sz val="10"/>
        <rFont val="Aptos Narrow"/>
        <family val="2"/>
      </rPr>
      <t>f</t>
    </r>
    <r>
      <rPr>
        <sz val="10"/>
        <rFont val="Aptos Narrow"/>
        <family val="2"/>
      </rPr>
      <t xml:space="preserve"> 5/4",  kromirani,  vijci za pričvršćenje umivaonika te</t>
    </r>
  </si>
  <si>
    <r>
      <t xml:space="preserve">Nabava, doprema i ugradnja </t>
    </r>
    <r>
      <rPr>
        <b/>
        <sz val="10"/>
        <rFont val="Aptos Narrow"/>
        <family val="2"/>
      </rPr>
      <t>kompletnog WC-a</t>
    </r>
    <r>
      <rPr>
        <sz val="10"/>
        <rFont val="Aptos Narrow"/>
        <family val="2"/>
      </rPr>
      <t xml:space="preserve"> (model i dimenzije prema odluci investitora), koji se sastoji od:</t>
    </r>
  </si>
  <si>
    <t xml:space="preserve">Demontaža podnih obloga u stanu. </t>
  </si>
  <si>
    <t>Razbijanje i otucanje keramike na zidovima i podu u kupaonici i kuhinji, te ostatku stana. U jediničnu cijenu uključeno je utovaranje i odvoz krša na gradsku deponiju u daljenu do 5 km. Obračun po m2 otucane površine zida i poda.</t>
  </si>
  <si>
    <t>Demointaža vinil obloge i parketa u ostatku stana. U jediničnu cijenu uključeno je utovaranje i odvoz krša na gradsku deponiju u daljenu do 5 km. Obračun po m2 demontirane površine poda.</t>
  </si>
  <si>
    <t>- vinil ploče</t>
  </si>
  <si>
    <t>- parket</t>
  </si>
  <si>
    <t>Demontaža postojećih odvodnih PVC ili olovnih cijevi raznih profila. Utovar i odvoz istih na gradsku deponiju.</t>
  </si>
  <si>
    <t>Demontaža postojećih vodovodnih pocinčanih cijevi raznih profila. Utovar i odvoz istih na gradsku deponiju.</t>
  </si>
  <si>
    <t>Demontaža plinskog bojlera</t>
  </si>
  <si>
    <t>Demontaža plinskog bojlera u kuhinji, te utovar i odvoz istog na zbrinjavanje.</t>
  </si>
  <si>
    <t>II.</t>
  </si>
  <si>
    <r>
      <t>Nabava, doprema i ugradnja polipropilenskih (</t>
    </r>
    <r>
      <rPr>
        <b/>
        <sz val="10"/>
        <rFont val="Aptos Narrow"/>
        <family val="2"/>
      </rPr>
      <t>PP-R</t>
    </r>
    <r>
      <rPr>
        <sz val="10"/>
        <rFont val="Aptos Narrow"/>
        <family val="2"/>
      </rPr>
      <t xml:space="preserve">), za etažni razvod sanitarne hladne i tople vode. Stavka obuhvaća sve potrebne spojne elemente (spojnice, redukcije, T-komade) i potrebni pričvrsni i ovjesni materijal. Cijevi se isporučuju u šipkama.  </t>
    </r>
  </si>
  <si>
    <t xml:space="preserve">Cijevi vođene u zidnim i podnim usjecima izolirati izolacijom d = 4 mm, a cijevi vođene u kanalima i slobodno u prostoru, izolirati izolacijom d = 9 mm. Obračun se vrši po metru montirane i izolirane cijevi. U stavku uračunati spojne komade, prijelazne komade, armaturne komade i sav potreban brtveni i spojni materijal: </t>
  </si>
  <si>
    <t>Nabava, doprema i ugradnja PP Wavin ili jednakovrijednih cijevi za kućnu kanalizaciju (materijal prema normi HRN EN 1451-1 s integriranim kolčakom i gumenom brtvom prema EN 681/1, SN 4),  kao vertikalni i horizontalni katni</t>
  </si>
  <si>
    <t>DN 75</t>
  </si>
  <si>
    <t>SANITARNA OPREMA</t>
  </si>
  <si>
    <t xml:space="preserve">WC školjka sa vodokotlićem </t>
  </si>
  <si>
    <t xml:space="preserve"> - keramičke WC školjke, za 6 lit ispiranje, s demontažnim sjedalom i poklopcem.</t>
  </si>
  <si>
    <t xml:space="preserve"> s ugradbenim niskošumnim vodokotlićem</t>
  </si>
  <si>
    <t>tipkom za aktiviranje ispiranja sa štednom stop funkcijom, komplet sa integriranim kutnim ventilom</t>
  </si>
  <si>
    <t>priključka vode R 1/2", niskošumnim uljevnim ventilom, odvodnim koljenom d 90/ 110 mm.</t>
  </si>
  <si>
    <t xml:space="preserve">Nabava, doprema i ugradnja tuš kade  veličine 800x800x90 mm. U cijenu treba uključiti spoj kade na odvod do podnog PVC sifona  </t>
  </si>
  <si>
    <r>
      <t>PVC sifona</t>
    </r>
    <r>
      <rPr>
        <i/>
        <sz val="10"/>
        <rFont val="Aptos Narrow"/>
        <family val="2"/>
      </rPr>
      <t xml:space="preserve"> f </t>
    </r>
    <r>
      <rPr>
        <sz val="10"/>
        <rFont val="Aptos Narrow"/>
        <family val="2"/>
      </rPr>
      <t xml:space="preserve">50 mm, izljevnu garnituru, te zidnu jednoručnu miješalicu za tuš ili jednakovrijednu, sa telefon-tušem. U stavci obračunati sva potrebna štemanja i krpanja. </t>
    </r>
  </si>
  <si>
    <t xml:space="preserve">Nabava, doprema i ugradnja visokotlačnog električnog bojlera, uključivo sav materijal za zavješenje, sigurnosni ventil DN 15 mm sa nepovratnom klapnom, s ugrađenim termometrom, instaliranom el. </t>
  </si>
  <si>
    <t>uključivo spoj na pocinčane cijevi f 15 mm sa fleksibilnim cijevima, toplu i hladnu vodu, te podžbukni ventil f 15 mm s ukrasnom kapom i rozetom na dovodu hladne vode. U stavci obračunati sva potrebna štemanja i krpanja. Obra-čun se vrši po komadu montiranog bojlera sa električnim priključkom.</t>
  </si>
  <si>
    <t>Dobava materijala i opločenje poda keramičkim pločicama  I klase. Veličina pločica do 30 x 30 cm. Boja pločica po izboru investitora. Postava reške na reške i to ljepljenjem ljepilom na bazi cementa  na gotovi estrih, te</t>
  </si>
  <si>
    <t>- pod hodnik i izba</t>
  </si>
  <si>
    <r>
      <t>kitanjem reški specijalnim kitom. U cijenu uključen sav potreban rad i materijal, rezanje pločica i fugiranje. Obračun po m</t>
    </r>
    <r>
      <rPr>
        <vertAlign val="superscript"/>
        <sz val="10"/>
        <rFont val="Arial Narrow"/>
        <family val="2"/>
        <charset val="238"/>
      </rPr>
      <t>2</t>
    </r>
    <r>
      <rPr>
        <sz val="10"/>
        <rFont val="Arial Narrow"/>
        <family val="2"/>
        <charset val="238"/>
      </rPr>
      <t xml:space="preserve"> popločane površine.</t>
    </r>
  </si>
  <si>
    <t>Dobava materijala i opločenje zidova u kupaonicama i kuhinjama keramičkim pločicama  I klase. Veličina pločica od 20 × 20 cm do 30 x 60 cm. Boja pločica po izboru projektanta.</t>
  </si>
  <si>
    <r>
      <t>Obračun po m</t>
    </r>
    <r>
      <rPr>
        <vertAlign val="superscript"/>
        <sz val="10"/>
        <rFont val="Arial Narrow"/>
        <family val="2"/>
        <charset val="238"/>
      </rPr>
      <t>2</t>
    </r>
    <r>
      <rPr>
        <sz val="10"/>
        <rFont val="Arial Narrow"/>
        <family val="2"/>
        <charset val="238"/>
      </rPr>
      <t xml:space="preserve"> opločene površine. Visina opločenja u kupaonicama do stropa a oblažu se i prozorske klupčice i špalete, radne plohe u kuhinji od +80 do +160 cm (sve u horizontalnim redovima visine 10 cm). </t>
    </r>
  </si>
  <si>
    <t>- krpanja</t>
  </si>
  <si>
    <t>- špalete</t>
  </si>
  <si>
    <t>m'</t>
  </si>
  <si>
    <r>
      <t>m</t>
    </r>
    <r>
      <rPr>
        <vertAlign val="superscript"/>
        <sz val="10"/>
        <rFont val="Arial Narrow"/>
        <family val="2"/>
        <charset val="238"/>
      </rPr>
      <t>1</t>
    </r>
  </si>
  <si>
    <t>Nabava, doprema i ugradnja vanjske PVC stolarije, bijele,  Al roletama srebrna i integriranim rolo komarnicima, staklo troslojno.</t>
  </si>
  <si>
    <t>- Dvokrilni prozor 1800×1200 + roleta</t>
  </si>
  <si>
    <t>- jednokrilni prozor 1000×1200 + roleta</t>
  </si>
  <si>
    <t>- stijena 2440×2080 + roleta</t>
  </si>
  <si>
    <t>- opšavi za stijenu</t>
  </si>
  <si>
    <t>- vanjske Al klupice</t>
  </si>
  <si>
    <t>- unutarnje PVC klupice</t>
  </si>
  <si>
    <t>- ulazna vrata</t>
  </si>
  <si>
    <t>Nabava, doprema i ugradnja unutarnje stolarije - sobna vrata, dovratnik u širini zida, s pripradajućim lajsnama, te kvakama.</t>
  </si>
  <si>
    <t>- 80×205 cm</t>
  </si>
  <si>
    <t>- 70×205 cm</t>
  </si>
  <si>
    <t>Nabava i doprema materijala, te izrada hidroizolacije površina prije ljepljenja keramike. Hidroizolacija kao Sika topseal 107 ili jednakovrijedna. Nanosi se u dva sloja s ugradnjom staklene mrežice.</t>
  </si>
  <si>
    <t>- kupaonica - dio zida i poda kod kade</t>
  </si>
  <si>
    <t xml:space="preserve">Bojenje unutrašnjih zidova i stropova disperzivnim bojama. Stavka obuhvaća temeljni premaz disperzivnom impregnacijom prema uputi proizvođača, popravlja-nje disperzivnim kitom u završnom tonu te dva premaza valjkom ili četkom. </t>
  </si>
  <si>
    <r>
      <t>Visina prostorija do najviše 3,00 m. Boju izabrati prema uputama investitora. U cijenu uključen sav potreban rad i materijal kao i potrebna priručna skela. Obračun po m</t>
    </r>
    <r>
      <rPr>
        <vertAlign val="superscript"/>
        <sz val="10"/>
        <rFont val="Arial Narrow"/>
        <family val="2"/>
        <charset val="238"/>
      </rPr>
      <t>2</t>
    </r>
    <r>
      <rPr>
        <sz val="10"/>
        <rFont val="Arial Narrow"/>
        <family val="2"/>
        <charset val="238"/>
      </rPr>
      <t xml:space="preserve"> obojenih unutrašnjih zidova.</t>
    </r>
  </si>
  <si>
    <t>PODOPOLAGAČKI RADOVI</t>
  </si>
  <si>
    <t>Nabava, doprema i ugradnja laminata s potrebnom izolacijom i lajsnama. Laminat debljine d=12 mm, izolacija min.3 mm. Nabavana cijena laminata do 20,0 eura /m2.</t>
  </si>
  <si>
    <t>- laminat</t>
  </si>
  <si>
    <t>- lajsne</t>
  </si>
  <si>
    <t>GRAĐEVINSKO - OBRTNIČKI RADOVI</t>
  </si>
  <si>
    <t>UKUPNO GRAĐEVINSKO -OBRTNIČKI RADOVI:</t>
  </si>
  <si>
    <t>III.</t>
  </si>
  <si>
    <t>IV.</t>
  </si>
  <si>
    <t>V.</t>
  </si>
  <si>
    <t>VI.</t>
  </si>
  <si>
    <t>Nabava, doprema i ugradnja novih Vaillant radijatora po prostorijama. U cijeni uračunati fazonski komadi i termo glave.</t>
  </si>
  <si>
    <t>- 600×1000</t>
  </si>
  <si>
    <t>- 600×1400</t>
  </si>
  <si>
    <t>- 600×1600</t>
  </si>
  <si>
    <t xml:space="preserve"> kupaonski radijator 1680×600</t>
  </si>
  <si>
    <t>Nabava i doprema materijala, te prepravak instalacije grijanje, te prilagodba novim radijatorima. U cijenu uračunate cijevi, kao i potrebni fazonski komadi.</t>
  </si>
  <si>
    <t xml:space="preserve">Nabava i doprema potrebnog materijala, te prepravak plinske instalacije u kuhinji. </t>
  </si>
  <si>
    <t>STROJARSKE INSTALACIJE</t>
  </si>
  <si>
    <t>UKUPNO STROJARSKE INSTALACIJE:</t>
  </si>
  <si>
    <t>Nabava i doprema materijala, te izmjena postojećih starih osiguraća, te ubacivanje automatskih osigurača, komplet saoramičem i ostalim fazonskim komadima.</t>
  </si>
  <si>
    <t>Nabava i doprema materijala, te postava električne instalacije po kuhinji za utičnice.</t>
  </si>
  <si>
    <t>Nabava i doprema, te ugradnja utičnica i prekidača u prostorijama stana, s predhodnom demontažom postojećih.</t>
  </si>
  <si>
    <t>- utičnice</t>
  </si>
  <si>
    <t>- prekidači</t>
  </si>
  <si>
    <t>Nabava, doprema i ugradnja led plafonjera. Dizajn izabire investitor.</t>
  </si>
  <si>
    <t>ELEKTROINSTALACIJSKI RADOVI</t>
  </si>
  <si>
    <t>A /</t>
  </si>
  <si>
    <t>B /</t>
  </si>
  <si>
    <t>UKUPNO ELEKTROINSTALATERSKI RADOVI:</t>
  </si>
  <si>
    <t>C /</t>
  </si>
  <si>
    <t>Zvaršno čišćenje objekta nakon izvršenih svih radova.</t>
  </si>
  <si>
    <t xml:space="preserve">uklanjanjem svih pričvrsnih elemenata, utovarom u kamion, transportom i istovarom na najbližu deponiju.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</si>
</sst>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1]"/>
  </numFmts>
  <fonts count="2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0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0"/>
      <name val="Geometr706 Md BT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1"/>
      <color indexed="8"/>
      <name val="Georgia"/>
      <family val="2"/>
      <charset val="238"/>
    </font>
    <font>
      <sz val="11"/>
      <color indexed="8"/>
      <name val="Calibri"/>
      <family val="2"/>
      <charset val="238"/>
    </font>
    <font>
      <sz val="10"/>
      <name val="CRO_Bookman-Normal"/>
      <charset val="238"/>
    </font>
    <font>
      <sz val="11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sz val="11"/>
      <name val="Arial CE"/>
      <charset val="238"/>
    </font>
    <font>
      <sz val="10"/>
      <name val="Aptos Narrow"/>
      <family val="2"/>
    </font>
    <font>
      <vertAlign val="superscript"/>
      <sz val="10"/>
      <name val="Aptos Narrow"/>
      <family val="2"/>
    </font>
    <font>
      <b/>
      <sz val="10"/>
      <name val="Aptos Narrow"/>
      <family val="2"/>
    </font>
    <font>
      <i/>
      <sz val="10"/>
      <name val="Aptos Narrow"/>
      <family val="2"/>
    </font>
    <font>
      <b/>
      <sz val="10"/>
      <name val="Aptos Narrow"/>
      <family val="2"/>
      <charset val="238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9">
    <xf numFmtId="0" fontId="0" fillId="0" borderId="0"/>
    <xf numFmtId="0" fontId="2" fillId="0" borderId="0"/>
    <xf numFmtId="0" fontId="1" fillId="0" borderId="0"/>
    <xf numFmtId="49" fontId="7" fillId="0" borderId="0" applyBorder="0" applyAlignment="0"/>
    <xf numFmtId="0" fontId="8" fillId="0" borderId="0"/>
    <xf numFmtId="0" fontId="1" fillId="0" borderId="0"/>
    <xf numFmtId="0" fontId="9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9" fillId="0" borderId="0"/>
    <xf numFmtId="0" fontId="1" fillId="0" borderId="0" applyProtection="0"/>
    <xf numFmtId="0" fontId="12" fillId="0" borderId="0"/>
    <xf numFmtId="40" fontId="8" fillId="0" borderId="0" applyFont="0" applyFill="0" applyBorder="0" applyAlignment="0" applyProtection="0"/>
    <xf numFmtId="4" fontId="13" fillId="0" borderId="0">
      <alignment horizontal="justify" vertical="top"/>
    </xf>
    <xf numFmtId="0" fontId="14" fillId="0" borderId="0"/>
    <xf numFmtId="0" fontId="16" fillId="0" borderId="0"/>
    <xf numFmtId="0" fontId="9" fillId="0" borderId="0"/>
  </cellStyleXfs>
  <cellXfs count="81">
    <xf numFmtId="0" fontId="0" fillId="0" borderId="0" xfId="0"/>
    <xf numFmtId="0" fontId="3" fillId="0" borderId="0" xfId="1" applyFont="1"/>
    <xf numFmtId="4" fontId="3" fillId="0" borderId="0" xfId="1" applyNumberFormat="1" applyFont="1"/>
    <xf numFmtId="0" fontId="5" fillId="0" borderId="0" xfId="1" applyFont="1"/>
    <xf numFmtId="0" fontId="5" fillId="0" borderId="0" xfId="1" applyFont="1" applyAlignment="1">
      <alignment horizontal="right" vertical="top"/>
    </xf>
    <xf numFmtId="2" fontId="3" fillId="0" borderId="0" xfId="1" applyNumberFormat="1" applyFont="1"/>
    <xf numFmtId="0" fontId="6" fillId="0" borderId="0" xfId="1" applyFont="1"/>
    <xf numFmtId="0" fontId="14" fillId="0" borderId="0" xfId="16"/>
    <xf numFmtId="0" fontId="9" fillId="0" borderId="0" xfId="6"/>
    <xf numFmtId="0" fontId="15" fillId="0" borderId="2" xfId="16" applyFont="1" applyBorder="1" applyAlignment="1">
      <alignment wrapText="1"/>
    </xf>
    <xf numFmtId="0" fontId="9" fillId="0" borderId="3" xfId="16" applyFont="1" applyBorder="1"/>
    <xf numFmtId="0" fontId="14" fillId="0" borderId="3" xfId="16" applyBorder="1"/>
    <xf numFmtId="0" fontId="14" fillId="0" borderId="4" xfId="16" applyBorder="1"/>
    <xf numFmtId="0" fontId="15" fillId="0" borderId="5" xfId="16" applyFont="1" applyBorder="1" applyAlignment="1">
      <alignment wrapText="1"/>
    </xf>
    <xf numFmtId="0" fontId="9" fillId="0" borderId="0" xfId="16" applyFont="1"/>
    <xf numFmtId="0" fontId="14" fillId="0" borderId="6" xfId="16" applyBorder="1"/>
    <xf numFmtId="0" fontId="9" fillId="0" borderId="7" xfId="16" applyFont="1" applyBorder="1" applyAlignment="1">
      <alignment wrapText="1"/>
    </xf>
    <xf numFmtId="0" fontId="9" fillId="0" borderId="1" xfId="16" applyFont="1" applyBorder="1"/>
    <xf numFmtId="0" fontId="14" fillId="0" borderId="6" xfId="16" applyBorder="1" applyAlignment="1">
      <alignment horizontal="center"/>
    </xf>
    <xf numFmtId="0" fontId="9" fillId="0" borderId="5" xfId="16" applyFont="1" applyBorder="1" applyAlignment="1">
      <alignment wrapText="1"/>
    </xf>
    <xf numFmtId="0" fontId="15" fillId="0" borderId="7" xfId="16" applyFont="1" applyBorder="1" applyAlignment="1">
      <alignment wrapText="1"/>
    </xf>
    <xf numFmtId="0" fontId="15" fillId="0" borderId="9" xfId="16" applyFont="1" applyBorder="1" applyAlignment="1">
      <alignment wrapText="1"/>
    </xf>
    <xf numFmtId="0" fontId="15" fillId="0" borderId="0" xfId="6" applyFont="1"/>
    <xf numFmtId="0" fontId="3" fillId="0" borderId="0" xfId="1" applyFont="1" applyBorder="1"/>
    <xf numFmtId="0" fontId="3" fillId="0" borderId="0" xfId="1" applyFont="1" applyAlignment="1">
      <alignment horizontal="center" vertical="top"/>
    </xf>
    <xf numFmtId="0" fontId="5" fillId="0" borderId="0" xfId="1" applyFont="1" applyAlignment="1">
      <alignment horizontal="center" vertical="top"/>
    </xf>
    <xf numFmtId="2" fontId="3" fillId="0" borderId="0" xfId="1" applyNumberFormat="1" applyFont="1" applyAlignment="1">
      <alignment horizontal="center" vertical="top"/>
    </xf>
    <xf numFmtId="0" fontId="3" fillId="0" borderId="0" xfId="1" applyFont="1" applyBorder="1" applyAlignment="1">
      <alignment horizontal="center" vertical="top"/>
    </xf>
    <xf numFmtId="0" fontId="3" fillId="0" borderId="0" xfId="1" applyFont="1" applyAlignment="1">
      <alignment horizontal="left" vertical="top" wrapText="1"/>
    </xf>
    <xf numFmtId="0" fontId="6" fillId="0" borderId="0" xfId="1" applyFont="1" applyAlignment="1">
      <alignment horizontal="left" vertical="top" wrapText="1"/>
    </xf>
    <xf numFmtId="0" fontId="17" fillId="0" borderId="0" xfId="17" quotePrefix="1" applyFont="1" applyAlignment="1">
      <alignment vertical="top" wrapText="1"/>
    </xf>
    <xf numFmtId="0" fontId="17" fillId="0" borderId="0" xfId="17" applyFont="1" applyAlignment="1">
      <alignment horizontal="center" vertical="center" wrapText="1"/>
    </xf>
    <xf numFmtId="4" fontId="17" fillId="0" borderId="0" xfId="17" applyNumberFormat="1" applyFont="1" applyAlignment="1">
      <alignment horizontal="center" vertical="top" wrapText="1"/>
    </xf>
    <xf numFmtId="4" fontId="17" fillId="0" borderId="0" xfId="17" applyNumberFormat="1" applyFont="1" applyAlignment="1">
      <alignment vertical="top" wrapText="1"/>
    </xf>
    <xf numFmtId="0" fontId="3" fillId="0" borderId="0" xfId="17" quotePrefix="1" applyFont="1" applyAlignment="1">
      <alignment vertical="top" wrapText="1"/>
    </xf>
    <xf numFmtId="0" fontId="3" fillId="0" borderId="0" xfId="17" applyFont="1" applyAlignment="1">
      <alignment horizontal="center" vertical="center" wrapText="1"/>
    </xf>
    <xf numFmtId="4" fontId="3" fillId="0" borderId="0" xfId="17" applyNumberFormat="1" applyFont="1" applyAlignment="1">
      <alignment horizontal="center" vertical="top" wrapText="1"/>
    </xf>
    <xf numFmtId="4" fontId="3" fillId="0" borderId="0" xfId="17" applyNumberFormat="1" applyFont="1" applyAlignment="1">
      <alignment vertical="top" wrapText="1"/>
    </xf>
    <xf numFmtId="0" fontId="17" fillId="0" borderId="0" xfId="1" applyFont="1" applyAlignment="1">
      <alignment horizontal="center" vertical="top"/>
    </xf>
    <xf numFmtId="0" fontId="17" fillId="0" borderId="0" xfId="1" applyFont="1" applyAlignment="1">
      <alignment horizontal="left" vertical="top" wrapText="1"/>
    </xf>
    <xf numFmtId="0" fontId="17" fillId="0" borderId="0" xfId="1" applyFont="1"/>
    <xf numFmtId="4" fontId="17" fillId="0" borderId="0" xfId="1" applyNumberFormat="1" applyFont="1" applyAlignment="1">
      <alignment horizontal="center" vertical="top"/>
    </xf>
    <xf numFmtId="4" fontId="17" fillId="0" borderId="0" xfId="1" applyNumberFormat="1" applyFont="1"/>
    <xf numFmtId="4" fontId="17" fillId="0" borderId="0" xfId="1" applyNumberFormat="1" applyFont="1" applyBorder="1" applyAlignment="1">
      <alignment horizontal="center" vertical="top"/>
    </xf>
    <xf numFmtId="4" fontId="17" fillId="0" borderId="0" xfId="1" applyNumberFormat="1" applyFont="1" applyBorder="1"/>
    <xf numFmtId="0" fontId="17" fillId="0" borderId="0" xfId="17" applyFont="1" applyAlignment="1">
      <alignment vertical="top" wrapText="1"/>
    </xf>
    <xf numFmtId="0" fontId="19" fillId="0" borderId="0" xfId="1" applyFont="1" applyAlignment="1">
      <alignment horizontal="left" vertical="top" wrapText="1"/>
    </xf>
    <xf numFmtId="0" fontId="19" fillId="0" borderId="0" xfId="1" applyFont="1" applyAlignment="1">
      <alignment horizontal="center" vertical="top"/>
    </xf>
    <xf numFmtId="2" fontId="17" fillId="0" borderId="0" xfId="1" applyNumberFormat="1" applyFont="1" applyAlignment="1">
      <alignment horizontal="center" vertical="top"/>
    </xf>
    <xf numFmtId="2" fontId="17" fillId="0" borderId="0" xfId="1" applyNumberFormat="1" applyFont="1"/>
    <xf numFmtId="0" fontId="17" fillId="0" borderId="12" xfId="1" applyFont="1" applyBorder="1" applyAlignment="1">
      <alignment horizontal="center" vertical="top"/>
    </xf>
    <xf numFmtId="0" fontId="19" fillId="0" borderId="12" xfId="1" applyFont="1" applyBorder="1" applyAlignment="1">
      <alignment horizontal="center" vertical="top"/>
    </xf>
    <xf numFmtId="4" fontId="19" fillId="0" borderId="12" xfId="1" applyNumberFormat="1" applyFont="1" applyBorder="1"/>
    <xf numFmtId="0" fontId="19" fillId="0" borderId="12" xfId="1" applyFont="1" applyBorder="1" applyAlignment="1">
      <alignment horizontal="right" vertical="top" wrapText="1"/>
    </xf>
    <xf numFmtId="0" fontId="21" fillId="0" borderId="0" xfId="1" applyFont="1" applyAlignment="1">
      <alignment horizontal="center" vertical="top"/>
    </xf>
    <xf numFmtId="0" fontId="21" fillId="0" borderId="0" xfId="1" applyFont="1" applyAlignment="1">
      <alignment horizontal="left" vertical="top" wrapText="1"/>
    </xf>
    <xf numFmtId="4" fontId="21" fillId="0" borderId="0" xfId="1" applyNumberFormat="1" applyFont="1" applyAlignment="1">
      <alignment horizontal="center" vertical="top"/>
    </xf>
    <xf numFmtId="4" fontId="21" fillId="0" borderId="0" xfId="1" applyNumberFormat="1" applyFont="1"/>
    <xf numFmtId="0" fontId="3" fillId="0" borderId="0" xfId="17" applyFont="1" applyAlignment="1">
      <alignment horizontal="center" vertical="top" wrapText="1"/>
    </xf>
    <xf numFmtId="0" fontId="3" fillId="0" borderId="0" xfId="1" quotePrefix="1" applyFont="1" applyAlignment="1">
      <alignment horizontal="left" vertical="top" wrapText="1"/>
    </xf>
    <xf numFmtId="2" fontId="3" fillId="0" borderId="0" xfId="1" applyNumberFormat="1" applyFont="1" applyBorder="1" applyAlignment="1">
      <alignment horizontal="center" vertical="top"/>
    </xf>
    <xf numFmtId="2" fontId="3" fillId="0" borderId="0" xfId="1" applyNumberFormat="1" applyFont="1" applyBorder="1"/>
    <xf numFmtId="0" fontId="3" fillId="0" borderId="0" xfId="17" applyFont="1" applyAlignment="1">
      <alignment vertical="top" wrapText="1"/>
    </xf>
    <xf numFmtId="0" fontId="3" fillId="0" borderId="0" xfId="18" quotePrefix="1" applyFont="1" applyAlignment="1">
      <alignment horizontal="left" vertical="top" wrapText="1"/>
    </xf>
    <xf numFmtId="0" fontId="6" fillId="0" borderId="0" xfId="1" applyFont="1" applyAlignment="1">
      <alignment horizontal="center" vertical="top"/>
    </xf>
    <xf numFmtId="0" fontId="5" fillId="0" borderId="0" xfId="1" applyFont="1" applyAlignment="1">
      <alignment horizontal="center" vertical="top" wrapText="1"/>
    </xf>
    <xf numFmtId="164" fontId="14" fillId="0" borderId="0" xfId="16" applyNumberFormat="1" applyAlignment="1">
      <alignment horizontal="right"/>
    </xf>
    <xf numFmtId="164" fontId="14" fillId="0" borderId="6" xfId="16" applyNumberFormat="1" applyBorder="1" applyAlignment="1">
      <alignment horizontal="right"/>
    </xf>
    <xf numFmtId="0" fontId="15" fillId="0" borderId="0" xfId="16" applyFont="1"/>
    <xf numFmtId="0" fontId="15" fillId="0" borderId="1" xfId="16" applyFont="1" applyBorder="1"/>
    <xf numFmtId="0" fontId="15" fillId="0" borderId="5" xfId="16" applyFont="1" applyBorder="1"/>
    <xf numFmtId="0" fontId="15" fillId="0" borderId="6" xfId="16" applyFont="1" applyBorder="1" applyAlignment="1">
      <alignment horizontal="center"/>
    </xf>
    <xf numFmtId="0" fontId="15" fillId="0" borderId="0" xfId="16" applyFont="1" applyAlignment="1">
      <alignment horizontal="right"/>
    </xf>
    <xf numFmtId="4" fontId="15" fillId="0" borderId="6" xfId="16" applyNumberFormat="1" applyFont="1" applyBorder="1" applyAlignment="1">
      <alignment horizontal="right"/>
    </xf>
    <xf numFmtId="0" fontId="15" fillId="0" borderId="10" xfId="16" applyFont="1" applyBorder="1"/>
    <xf numFmtId="164" fontId="15" fillId="0" borderId="10" xfId="16" applyNumberFormat="1" applyFont="1" applyBorder="1" applyAlignment="1">
      <alignment horizontal="right"/>
    </xf>
    <xf numFmtId="0" fontId="15" fillId="0" borderId="11" xfId="16" applyFont="1" applyBorder="1" applyAlignment="1">
      <alignment horizontal="right"/>
    </xf>
    <xf numFmtId="164" fontId="14" fillId="0" borderId="1" xfId="16" applyNumberFormat="1" applyBorder="1" applyAlignment="1">
      <alignment horizontal="right"/>
    </xf>
    <xf numFmtId="164" fontId="14" fillId="0" borderId="8" xfId="16" applyNumberFormat="1" applyBorder="1" applyAlignment="1">
      <alignment horizontal="right"/>
    </xf>
    <xf numFmtId="164" fontId="15" fillId="0" borderId="1" xfId="16" applyNumberFormat="1" applyFont="1" applyBorder="1" applyAlignment="1">
      <alignment horizontal="right"/>
    </xf>
    <xf numFmtId="0" fontId="15" fillId="0" borderId="8" xfId="16" applyFont="1" applyBorder="1" applyAlignment="1">
      <alignment horizontal="right"/>
    </xf>
  </cellXfs>
  <cellStyles count="19">
    <cellStyle name="Comma 2" xfId="14"/>
    <cellStyle name="Normal 14" xfId="7"/>
    <cellStyle name="Normal 14 2" xfId="6"/>
    <cellStyle name="Normal 16" xfId="8"/>
    <cellStyle name="Normal 16 10" xfId="4"/>
    <cellStyle name="Normal 2" xfId="1"/>
    <cellStyle name="Normal 2 2" xfId="13"/>
    <cellStyle name="Normal 2 2 2" xfId="9"/>
    <cellStyle name="Normal 2 2 2 2 19" xfId="10"/>
    <cellStyle name="Normal 2 3" xfId="16"/>
    <cellStyle name="Normal 21" xfId="11"/>
    <cellStyle name="Normal 3" xfId="12"/>
    <cellStyle name="Normal 48" xfId="2"/>
    <cellStyle name="Normal 7 2" xfId="5"/>
    <cellStyle name="Normal_Sheet1" xfId="3"/>
    <cellStyle name="Normal_Sheet3" xfId="17"/>
    <cellStyle name="Normal1" xfId="15"/>
    <cellStyle name="Normalno" xfId="0" builtinId="0"/>
    <cellStyle name="Obično 2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2\bos1-e\EXCEL\BORI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osip-%20RADNI\RADNI-%20PLOTER\OBNOVA-PO&#268;ETAK-%2001.10.2010\OBNOVA%20NAKON%20IVANA-%20PO&#268;ETAK%2009.2011.-%20OD%20&#381;BUKANJA%20PA%20DALJE\OKON&#268;ANA-%20forming%20JOKI&#262;%20BRANK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RIS"/>
    </sheetNames>
    <definedNames>
      <definedName name="Macro5"/>
      <definedName name="Macro6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1"/>
      <sheetName val="Module6"/>
      <sheetName val="Module5"/>
      <sheetName val="Module4"/>
      <sheetName val="Module3"/>
      <sheetName val="Module2"/>
      <sheetName val="Module1"/>
      <sheetName val="Nap"/>
      <sheetName val="Osn-Pod"/>
      <sheetName val="Ugov"/>
      <sheetName val="Kuce"/>
      <sheetName val="Pr-Sit"/>
      <sheetName val="Dop-Ug"/>
      <sheetName val="Obra"/>
      <sheetName val="Ok-Sit"/>
      <sheetName val="Evid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13">
          <cell r="C13" t="str">
            <v>PRIVREDNA BANKA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99"/>
  <sheetViews>
    <sheetView tabSelected="1" view="pageLayout" topLeftCell="B1" zoomScaleNormal="130" zoomScaleSheetLayoutView="120" workbookViewId="0">
      <selection activeCell="F14" sqref="F14"/>
    </sheetView>
  </sheetViews>
  <sheetFormatPr defaultRowHeight="12.75"/>
  <cols>
    <col min="1" max="1" width="0" style="1" hidden="1" customWidth="1"/>
    <col min="2" max="2" width="3.5703125" style="38" customWidth="1"/>
    <col min="3" max="3" width="47.140625" style="39" customWidth="1"/>
    <col min="4" max="4" width="7.28515625" style="38" customWidth="1"/>
    <col min="5" max="5" width="7.85546875" style="38" customWidth="1"/>
    <col min="6" max="6" width="9.7109375" style="38" customWidth="1"/>
    <col min="7" max="7" width="13.42578125" style="40" customWidth="1"/>
    <col min="8" max="8" width="3.5703125" style="1" customWidth="1"/>
    <col min="9" max="9" width="9.140625" style="1" customWidth="1"/>
    <col min="10" max="16384" width="9.140625" style="1"/>
  </cols>
  <sheetData>
    <row r="1" spans="2:7" ht="15.75">
      <c r="B1" s="64" t="s">
        <v>166</v>
      </c>
      <c r="C1" s="29" t="s">
        <v>144</v>
      </c>
      <c r="D1" s="64"/>
      <c r="E1" s="64"/>
      <c r="F1" s="64"/>
      <c r="G1" s="6"/>
    </row>
    <row r="3" spans="2:7">
      <c r="C3" s="46" t="s">
        <v>9</v>
      </c>
    </row>
    <row r="4" spans="2:7">
      <c r="C4" s="46"/>
    </row>
    <row r="5" spans="2:7" ht="25.5">
      <c r="C5" s="46"/>
      <c r="D5" s="65" t="s">
        <v>66</v>
      </c>
      <c r="E5" s="25" t="s">
        <v>63</v>
      </c>
      <c r="F5" s="65" t="s">
        <v>72</v>
      </c>
      <c r="G5" s="4" t="s">
        <v>64</v>
      </c>
    </row>
    <row r="6" spans="2:7">
      <c r="E6" s="41"/>
      <c r="F6" s="41"/>
      <c r="G6" s="42"/>
    </row>
    <row r="7" spans="2:7" ht="15" customHeight="1">
      <c r="B7" s="38" t="s">
        <v>0</v>
      </c>
      <c r="C7" s="39" t="s">
        <v>13</v>
      </c>
      <c r="E7" s="41"/>
      <c r="F7" s="43"/>
      <c r="G7" s="42"/>
    </row>
    <row r="8" spans="2:7" ht="39.75" customHeight="1">
      <c r="C8" s="39" t="s">
        <v>78</v>
      </c>
      <c r="E8" s="41"/>
      <c r="F8" s="43"/>
      <c r="G8" s="42"/>
    </row>
    <row r="9" spans="2:7" ht="15" customHeight="1">
      <c r="C9" s="39" t="s">
        <v>14</v>
      </c>
      <c r="E9" s="41"/>
      <c r="F9" s="43"/>
      <c r="G9" s="42"/>
    </row>
    <row r="10" spans="2:7" ht="15" customHeight="1">
      <c r="C10" s="39" t="s">
        <v>15</v>
      </c>
      <c r="D10" s="38" t="s">
        <v>12</v>
      </c>
      <c r="E10" s="41">
        <v>1</v>
      </c>
      <c r="F10" s="43"/>
      <c r="G10" s="42"/>
    </row>
    <row r="11" spans="2:7" ht="15" customHeight="1">
      <c r="C11" s="39" t="s">
        <v>16</v>
      </c>
      <c r="D11" s="38" t="s">
        <v>12</v>
      </c>
      <c r="E11" s="41">
        <v>1</v>
      </c>
      <c r="F11" s="43"/>
      <c r="G11" s="42"/>
    </row>
    <row r="12" spans="2:7" ht="15" customHeight="1">
      <c r="C12" s="39" t="s">
        <v>17</v>
      </c>
      <c r="D12" s="38" t="s">
        <v>12</v>
      </c>
      <c r="E12" s="41">
        <v>1</v>
      </c>
      <c r="F12" s="43"/>
      <c r="G12" s="42"/>
    </row>
    <row r="13" spans="2:7" ht="15" customHeight="1">
      <c r="E13" s="41"/>
      <c r="F13" s="41"/>
      <c r="G13" s="42"/>
    </row>
    <row r="14" spans="2:7" ht="28.5" customHeight="1">
      <c r="B14" s="38" t="s">
        <v>1</v>
      </c>
      <c r="C14" s="39" t="s">
        <v>79</v>
      </c>
      <c r="E14" s="41"/>
      <c r="F14" s="43"/>
      <c r="G14" s="44"/>
    </row>
    <row r="15" spans="2:7" ht="58.5" customHeight="1">
      <c r="C15" s="39" t="s">
        <v>93</v>
      </c>
      <c r="E15" s="41"/>
      <c r="F15" s="43"/>
      <c r="G15" s="44"/>
    </row>
    <row r="16" spans="2:7" ht="15" customHeight="1">
      <c r="C16" s="30" t="s">
        <v>80</v>
      </c>
      <c r="D16" s="31" t="s">
        <v>84</v>
      </c>
      <c r="E16" s="32">
        <v>3.68</v>
      </c>
      <c r="F16" s="32"/>
      <c r="G16" s="33"/>
    </row>
    <row r="17" spans="2:9" ht="15" customHeight="1">
      <c r="C17" s="30" t="s">
        <v>81</v>
      </c>
      <c r="D17" s="31" t="s">
        <v>84</v>
      </c>
      <c r="E17" s="32">
        <v>11.55</v>
      </c>
      <c r="F17" s="32"/>
      <c r="G17" s="33"/>
    </row>
    <row r="18" spans="2:9" ht="15" customHeight="1">
      <c r="C18" s="30" t="s">
        <v>82</v>
      </c>
      <c r="D18" s="31" t="s">
        <v>84</v>
      </c>
      <c r="E18" s="32">
        <v>7</v>
      </c>
      <c r="F18" s="32"/>
      <c r="G18" s="33"/>
    </row>
    <row r="19" spans="2:9" ht="15" customHeight="1">
      <c r="C19" s="30" t="s">
        <v>83</v>
      </c>
      <c r="D19" s="31" t="s">
        <v>84</v>
      </c>
      <c r="E19" s="32">
        <v>10.38</v>
      </c>
      <c r="F19" s="32"/>
      <c r="G19" s="33"/>
    </row>
    <row r="20" spans="2:9" ht="15" customHeight="1">
      <c r="C20" s="45"/>
      <c r="D20" s="31"/>
      <c r="E20" s="32"/>
      <c r="F20" s="32"/>
      <c r="G20" s="33"/>
      <c r="I20" s="2"/>
    </row>
    <row r="21" spans="2:9" ht="15" customHeight="1">
      <c r="B21" s="38" t="s">
        <v>2</v>
      </c>
      <c r="C21" s="39" t="s">
        <v>92</v>
      </c>
      <c r="E21" s="41"/>
      <c r="F21" s="41"/>
      <c r="G21" s="42"/>
    </row>
    <row r="22" spans="2:9" ht="59.25" customHeight="1">
      <c r="C22" s="39" t="s">
        <v>94</v>
      </c>
      <c r="E22" s="41"/>
      <c r="F22" s="41"/>
      <c r="G22" s="42"/>
    </row>
    <row r="23" spans="2:9" ht="15" customHeight="1">
      <c r="C23" s="30" t="s">
        <v>95</v>
      </c>
      <c r="D23" s="31" t="s">
        <v>84</v>
      </c>
      <c r="E23" s="32">
        <v>3.98</v>
      </c>
      <c r="F23" s="32"/>
      <c r="G23" s="33"/>
    </row>
    <row r="24" spans="2:9" ht="15" customHeight="1">
      <c r="C24" s="30" t="s">
        <v>96</v>
      </c>
      <c r="D24" s="31" t="s">
        <v>84</v>
      </c>
      <c r="E24" s="32">
        <v>23.55</v>
      </c>
      <c r="F24" s="32"/>
      <c r="G24" s="33"/>
    </row>
    <row r="25" spans="2:9" ht="15" customHeight="1">
      <c r="E25" s="41"/>
      <c r="F25" s="41"/>
      <c r="G25" s="42"/>
    </row>
    <row r="26" spans="2:9" ht="15" customHeight="1">
      <c r="B26" s="38" t="s">
        <v>3</v>
      </c>
      <c r="C26" s="39" t="s">
        <v>18</v>
      </c>
      <c r="E26" s="41"/>
      <c r="F26" s="43"/>
      <c r="G26" s="44"/>
    </row>
    <row r="27" spans="2:9" ht="29.25" customHeight="1">
      <c r="C27" s="39" t="s">
        <v>97</v>
      </c>
      <c r="E27" s="41"/>
      <c r="F27" s="43"/>
      <c r="G27" s="44"/>
    </row>
    <row r="28" spans="2:9" ht="15" customHeight="1">
      <c r="C28" s="46"/>
      <c r="D28" s="38" t="s">
        <v>88</v>
      </c>
      <c r="E28" s="41">
        <v>8</v>
      </c>
      <c r="F28" s="43"/>
      <c r="G28" s="44"/>
    </row>
    <row r="29" spans="2:9" ht="15" customHeight="1">
      <c r="C29" s="46"/>
      <c r="E29" s="41"/>
      <c r="F29" s="43"/>
      <c r="G29" s="44"/>
    </row>
    <row r="30" spans="2:9" ht="15" customHeight="1">
      <c r="B30" s="38" t="s">
        <v>4</v>
      </c>
      <c r="C30" s="39" t="s">
        <v>19</v>
      </c>
      <c r="E30" s="41"/>
      <c r="F30" s="43"/>
      <c r="G30" s="44"/>
    </row>
    <row r="31" spans="2:9" ht="30" customHeight="1">
      <c r="C31" s="39" t="s">
        <v>98</v>
      </c>
      <c r="E31" s="41"/>
      <c r="F31" s="43"/>
      <c r="G31" s="44"/>
    </row>
    <row r="32" spans="2:9" ht="15" customHeight="1">
      <c r="C32" s="46"/>
      <c r="D32" s="38" t="s">
        <v>88</v>
      </c>
      <c r="E32" s="41">
        <v>12</v>
      </c>
      <c r="F32" s="43"/>
      <c r="G32" s="44"/>
    </row>
    <row r="33" spans="2:10" ht="15" customHeight="1">
      <c r="E33" s="41"/>
      <c r="F33" s="41"/>
      <c r="G33" s="42"/>
    </row>
    <row r="34" spans="2:10" ht="14.25" customHeight="1">
      <c r="B34" s="38" t="s">
        <v>5</v>
      </c>
      <c r="C34" s="39" t="s">
        <v>76</v>
      </c>
      <c r="E34" s="41"/>
      <c r="F34" s="43"/>
      <c r="G34" s="44"/>
    </row>
    <row r="35" spans="2:10" ht="30" customHeight="1">
      <c r="C35" s="39" t="s">
        <v>77</v>
      </c>
      <c r="E35" s="41"/>
      <c r="F35" s="43"/>
      <c r="G35" s="44"/>
    </row>
    <row r="36" spans="2:10" ht="30.75" customHeight="1">
      <c r="C36" s="39" t="s">
        <v>171</v>
      </c>
      <c r="E36" s="41"/>
      <c r="F36" s="43"/>
      <c r="G36" s="44"/>
    </row>
    <row r="37" spans="2:10" ht="15" customHeight="1">
      <c r="C37" s="39" t="s">
        <v>87</v>
      </c>
      <c r="D37" s="38" t="s">
        <v>12</v>
      </c>
      <c r="E37" s="41">
        <v>5</v>
      </c>
      <c r="F37" s="43"/>
      <c r="G37" s="44"/>
    </row>
    <row r="38" spans="2:10" ht="15" customHeight="1">
      <c r="E38" s="41"/>
      <c r="F38" s="43"/>
      <c r="G38" s="44"/>
    </row>
    <row r="39" spans="2:10">
      <c r="B39" s="38" t="s">
        <v>6</v>
      </c>
      <c r="C39" s="39" t="s">
        <v>75</v>
      </c>
      <c r="E39" s="41"/>
      <c r="F39" s="43"/>
      <c r="G39" s="44"/>
      <c r="H39" s="23"/>
      <c r="I39" s="23"/>
      <c r="J39" s="23"/>
    </row>
    <row r="40" spans="2:10" ht="40.5" customHeight="1">
      <c r="C40" s="39" t="s">
        <v>11</v>
      </c>
      <c r="E40" s="41"/>
      <c r="F40" s="43"/>
      <c r="G40" s="44"/>
      <c r="H40" s="23"/>
      <c r="I40" s="23"/>
      <c r="J40" s="23"/>
    </row>
    <row r="41" spans="2:10" ht="68.25" customHeight="1">
      <c r="C41" s="39" t="s">
        <v>74</v>
      </c>
      <c r="E41" s="41"/>
      <c r="F41" s="43"/>
      <c r="G41" s="44"/>
      <c r="H41" s="23"/>
      <c r="I41" s="23"/>
      <c r="J41" s="23"/>
    </row>
    <row r="42" spans="2:10" ht="14.25">
      <c r="C42" s="39" t="s">
        <v>85</v>
      </c>
      <c r="D42" s="38" t="s">
        <v>12</v>
      </c>
      <c r="E42" s="41">
        <v>1</v>
      </c>
      <c r="F42" s="43"/>
      <c r="G42" s="44"/>
      <c r="H42" s="23"/>
      <c r="I42" s="23"/>
      <c r="J42" s="23"/>
    </row>
    <row r="43" spans="2:10" ht="14.25">
      <c r="C43" s="39" t="s">
        <v>86</v>
      </c>
      <c r="D43" s="38" t="s">
        <v>12</v>
      </c>
      <c r="E43" s="41">
        <v>2</v>
      </c>
      <c r="F43" s="43"/>
      <c r="G43" s="44"/>
      <c r="H43" s="23"/>
      <c r="I43" s="23"/>
      <c r="J43" s="23"/>
    </row>
    <row r="44" spans="2:10">
      <c r="E44" s="41"/>
      <c r="F44" s="43"/>
      <c r="G44" s="44"/>
      <c r="H44" s="23"/>
      <c r="I44" s="23"/>
      <c r="J44" s="23"/>
    </row>
    <row r="45" spans="2:10">
      <c r="B45" s="38" t="s">
        <v>7</v>
      </c>
      <c r="C45" s="39" t="s">
        <v>99</v>
      </c>
      <c r="E45" s="41"/>
      <c r="F45" s="43"/>
      <c r="G45" s="44"/>
      <c r="H45" s="23"/>
      <c r="I45" s="23"/>
      <c r="J45" s="23"/>
    </row>
    <row r="46" spans="2:10" ht="25.5">
      <c r="C46" s="39" t="s">
        <v>100</v>
      </c>
      <c r="E46" s="41"/>
      <c r="F46" s="43"/>
      <c r="G46" s="44"/>
      <c r="H46" s="23"/>
      <c r="I46" s="23"/>
      <c r="J46" s="23"/>
    </row>
    <row r="47" spans="2:10">
      <c r="D47" s="38" t="s">
        <v>73</v>
      </c>
      <c r="E47" s="41">
        <v>1</v>
      </c>
      <c r="F47" s="43"/>
      <c r="G47" s="44"/>
      <c r="H47" s="23"/>
      <c r="I47" s="23"/>
      <c r="J47" s="23"/>
    </row>
    <row r="48" spans="2:10">
      <c r="E48" s="41"/>
      <c r="F48" s="43"/>
      <c r="G48" s="44"/>
      <c r="H48" s="23"/>
      <c r="I48" s="23"/>
      <c r="J48" s="23"/>
    </row>
    <row r="49" spans="2:9" s="3" customFormat="1">
      <c r="B49" s="54" t="s">
        <v>101</v>
      </c>
      <c r="C49" s="55" t="s">
        <v>43</v>
      </c>
      <c r="D49" s="54"/>
      <c r="E49" s="56"/>
      <c r="F49" s="56"/>
      <c r="G49" s="57"/>
    </row>
    <row r="50" spans="2:9">
      <c r="E50" s="41"/>
      <c r="F50" s="41"/>
      <c r="G50" s="42"/>
    </row>
    <row r="51" spans="2:9">
      <c r="B51" s="38" t="s">
        <v>0</v>
      </c>
      <c r="C51" s="39" t="s">
        <v>44</v>
      </c>
      <c r="E51" s="41"/>
      <c r="F51" s="48"/>
      <c r="G51" s="49"/>
    </row>
    <row r="52" spans="2:9" ht="63.75">
      <c r="C52" s="39" t="s">
        <v>102</v>
      </c>
      <c r="E52" s="41"/>
      <c r="F52" s="41"/>
      <c r="G52" s="42"/>
    </row>
    <row r="53" spans="2:9" ht="89.25">
      <c r="C53" s="39" t="s">
        <v>103</v>
      </c>
      <c r="E53" s="41"/>
      <c r="F53" s="41"/>
      <c r="G53" s="42"/>
    </row>
    <row r="54" spans="2:9" ht="14.25">
      <c r="C54" s="39" t="s">
        <v>45</v>
      </c>
      <c r="D54" s="38" t="s">
        <v>88</v>
      </c>
      <c r="E54" s="41">
        <v>22</v>
      </c>
      <c r="F54" s="43"/>
      <c r="G54" s="44"/>
    </row>
    <row r="55" spans="2:9" ht="14.25">
      <c r="C55" s="39" t="s">
        <v>46</v>
      </c>
      <c r="D55" s="38" t="s">
        <v>88</v>
      </c>
      <c r="E55" s="41">
        <v>8</v>
      </c>
      <c r="F55" s="43"/>
      <c r="G55" s="44"/>
    </row>
    <row r="56" spans="2:9" ht="14.25">
      <c r="C56" s="39" t="s">
        <v>47</v>
      </c>
      <c r="D56" s="38" t="s">
        <v>88</v>
      </c>
      <c r="E56" s="41">
        <v>6.2</v>
      </c>
      <c r="F56" s="43"/>
      <c r="G56" s="44"/>
    </row>
    <row r="57" spans="2:9">
      <c r="E57" s="41"/>
      <c r="F57" s="48"/>
      <c r="G57" s="49"/>
      <c r="I57" s="2"/>
    </row>
    <row r="58" spans="2:9">
      <c r="B58" s="38" t="s">
        <v>1</v>
      </c>
      <c r="C58" s="39" t="s">
        <v>53</v>
      </c>
      <c r="E58" s="41"/>
      <c r="F58" s="41"/>
      <c r="G58" s="42"/>
    </row>
    <row r="59" spans="2:9" ht="63.75" customHeight="1">
      <c r="C59" s="39" t="s">
        <v>104</v>
      </c>
      <c r="E59" s="41"/>
      <c r="F59" s="41"/>
      <c r="G59" s="42"/>
    </row>
    <row r="60" spans="2:9" ht="63.75">
      <c r="C60" s="39" t="s">
        <v>54</v>
      </c>
      <c r="E60" s="41"/>
      <c r="F60" s="41"/>
      <c r="G60" s="42"/>
    </row>
    <row r="61" spans="2:9" ht="66.75">
      <c r="C61" s="39" t="s">
        <v>89</v>
      </c>
      <c r="E61" s="41"/>
      <c r="F61" s="41"/>
      <c r="G61" s="42"/>
    </row>
    <row r="62" spans="2:9" ht="14.25">
      <c r="C62" s="39" t="s">
        <v>52</v>
      </c>
      <c r="D62" s="38" t="s">
        <v>88</v>
      </c>
      <c r="E62" s="41">
        <v>15</v>
      </c>
      <c r="F62" s="43"/>
      <c r="G62" s="44"/>
    </row>
    <row r="63" spans="2:9" ht="14.25">
      <c r="C63" s="39" t="s">
        <v>105</v>
      </c>
      <c r="D63" s="38" t="s">
        <v>88</v>
      </c>
      <c r="E63" s="41">
        <v>10</v>
      </c>
      <c r="F63" s="43"/>
      <c r="G63" s="44"/>
    </row>
    <row r="64" spans="2:9" ht="14.25">
      <c r="C64" s="39" t="s">
        <v>51</v>
      </c>
      <c r="D64" s="38" t="s">
        <v>88</v>
      </c>
      <c r="E64" s="41">
        <v>2</v>
      </c>
      <c r="F64" s="43"/>
      <c r="G64" s="44"/>
    </row>
    <row r="65" spans="2:7">
      <c r="E65" s="41"/>
      <c r="F65" s="41"/>
      <c r="G65" s="42"/>
    </row>
    <row r="66" spans="2:7">
      <c r="B66" s="47" t="s">
        <v>146</v>
      </c>
      <c r="C66" s="46" t="s">
        <v>106</v>
      </c>
      <c r="E66" s="41"/>
      <c r="F66" s="41"/>
      <c r="G66" s="42"/>
    </row>
    <row r="67" spans="2:7">
      <c r="E67" s="41"/>
      <c r="F67" s="41"/>
      <c r="G67" s="42"/>
    </row>
    <row r="68" spans="2:7">
      <c r="B68" s="38" t="s">
        <v>2</v>
      </c>
      <c r="C68" s="39" t="s">
        <v>55</v>
      </c>
      <c r="E68" s="41"/>
      <c r="F68" s="41"/>
      <c r="G68" s="42"/>
    </row>
    <row r="69" spans="2:7" ht="63.75">
      <c r="C69" s="39" t="s">
        <v>90</v>
      </c>
      <c r="E69" s="41"/>
      <c r="F69" s="41"/>
      <c r="G69" s="42"/>
    </row>
    <row r="70" spans="2:7" ht="51">
      <c r="C70" s="39" t="s">
        <v>56</v>
      </c>
      <c r="E70" s="41"/>
      <c r="F70" s="41"/>
      <c r="G70" s="42"/>
    </row>
    <row r="71" spans="2:7" ht="51">
      <c r="C71" s="39" t="s">
        <v>57</v>
      </c>
      <c r="E71" s="41"/>
      <c r="F71" s="41"/>
      <c r="G71" s="42"/>
    </row>
    <row r="72" spans="2:7">
      <c r="C72" s="39" t="s">
        <v>50</v>
      </c>
      <c r="D72" s="38" t="s">
        <v>73</v>
      </c>
      <c r="E72" s="41">
        <v>1</v>
      </c>
      <c r="F72" s="43"/>
      <c r="G72" s="44"/>
    </row>
    <row r="73" spans="2:7">
      <c r="E73" s="41"/>
      <c r="F73" s="41"/>
      <c r="G73" s="42"/>
    </row>
    <row r="74" spans="2:7">
      <c r="B74" s="38" t="s">
        <v>3</v>
      </c>
      <c r="C74" s="39" t="s">
        <v>107</v>
      </c>
      <c r="E74" s="41"/>
      <c r="F74" s="41"/>
      <c r="G74" s="42"/>
    </row>
    <row r="75" spans="2:7" ht="38.25">
      <c r="C75" s="39" t="s">
        <v>91</v>
      </c>
      <c r="E75" s="41"/>
      <c r="F75" s="41"/>
      <c r="G75" s="42"/>
    </row>
    <row r="76" spans="2:7" ht="25.5">
      <c r="C76" s="39" t="s">
        <v>108</v>
      </c>
      <c r="E76" s="41"/>
      <c r="F76" s="41"/>
      <c r="G76" s="42"/>
    </row>
    <row r="77" spans="2:7">
      <c r="C77" s="39" t="s">
        <v>109</v>
      </c>
      <c r="E77" s="41"/>
      <c r="F77" s="41"/>
      <c r="G77" s="42"/>
    </row>
    <row r="78" spans="2:7" ht="25.5">
      <c r="C78" s="39" t="s">
        <v>110</v>
      </c>
      <c r="E78" s="41"/>
      <c r="F78" s="41"/>
      <c r="G78" s="42"/>
    </row>
    <row r="79" spans="2:7" ht="25.5">
      <c r="C79" s="39" t="s">
        <v>111</v>
      </c>
      <c r="E79" s="41"/>
      <c r="F79" s="41"/>
      <c r="G79" s="42"/>
    </row>
    <row r="80" spans="2:7">
      <c r="C80" s="39" t="s">
        <v>58</v>
      </c>
      <c r="E80" s="41"/>
      <c r="F80" s="41"/>
      <c r="G80" s="42"/>
    </row>
    <row r="81" spans="2:7" ht="38.25">
      <c r="C81" s="39" t="s">
        <v>59</v>
      </c>
      <c r="E81" s="41"/>
      <c r="F81" s="41"/>
      <c r="G81" s="42"/>
    </row>
    <row r="82" spans="2:7">
      <c r="C82" s="39" t="s">
        <v>50</v>
      </c>
      <c r="D82" s="38" t="s">
        <v>12</v>
      </c>
      <c r="E82" s="41">
        <v>1</v>
      </c>
      <c r="F82" s="43"/>
      <c r="G82" s="44"/>
    </row>
    <row r="83" spans="2:7">
      <c r="E83" s="41"/>
      <c r="F83" s="41"/>
      <c r="G83" s="42"/>
    </row>
    <row r="84" spans="2:7">
      <c r="B84" s="38" t="s">
        <v>4</v>
      </c>
      <c r="C84" s="39" t="s">
        <v>60</v>
      </c>
      <c r="E84" s="41"/>
      <c r="F84" s="41"/>
      <c r="G84" s="42"/>
    </row>
    <row r="85" spans="2:7" ht="38.25">
      <c r="C85" s="39" t="s">
        <v>112</v>
      </c>
      <c r="E85" s="41"/>
      <c r="F85" s="41"/>
      <c r="G85" s="42"/>
    </row>
    <row r="86" spans="2:7" ht="51">
      <c r="C86" s="39" t="s">
        <v>113</v>
      </c>
      <c r="E86" s="41"/>
      <c r="F86" s="41"/>
      <c r="G86" s="42"/>
    </row>
    <row r="87" spans="2:7">
      <c r="C87" s="39" t="s">
        <v>50</v>
      </c>
      <c r="D87" s="38" t="s">
        <v>12</v>
      </c>
      <c r="E87" s="41">
        <v>1</v>
      </c>
      <c r="F87" s="43"/>
      <c r="G87" s="44"/>
    </row>
    <row r="88" spans="2:7">
      <c r="E88" s="41"/>
      <c r="F88" s="41"/>
      <c r="G88" s="42"/>
    </row>
    <row r="89" spans="2:7">
      <c r="C89" s="39" t="s">
        <v>61</v>
      </c>
      <c r="E89" s="41"/>
      <c r="F89" s="41"/>
      <c r="G89" s="42"/>
    </row>
    <row r="90" spans="2:7" ht="51">
      <c r="C90" s="39" t="s">
        <v>62</v>
      </c>
      <c r="E90" s="41"/>
      <c r="F90" s="41"/>
      <c r="G90" s="42"/>
    </row>
    <row r="91" spans="2:7">
      <c r="C91" s="39" t="s">
        <v>50</v>
      </c>
      <c r="D91" s="38" t="s">
        <v>12</v>
      </c>
      <c r="E91" s="41">
        <v>1</v>
      </c>
      <c r="F91" s="43"/>
      <c r="G91" s="44"/>
    </row>
    <row r="92" spans="2:7">
      <c r="E92" s="41"/>
      <c r="F92" s="41"/>
      <c r="G92" s="42"/>
    </row>
    <row r="93" spans="2:7">
      <c r="B93" s="38" t="s">
        <v>5</v>
      </c>
      <c r="C93" s="39" t="s">
        <v>48</v>
      </c>
      <c r="E93" s="41"/>
      <c r="F93" s="48"/>
      <c r="G93" s="49"/>
    </row>
    <row r="94" spans="2:7" ht="51">
      <c r="C94" s="39" t="s">
        <v>114</v>
      </c>
      <c r="E94" s="41"/>
      <c r="F94" s="48"/>
      <c r="G94" s="49"/>
    </row>
    <row r="95" spans="2:7" ht="76.5">
      <c r="C95" s="39" t="s">
        <v>115</v>
      </c>
      <c r="E95" s="41"/>
      <c r="F95" s="41"/>
      <c r="G95" s="42"/>
    </row>
    <row r="96" spans="2:7">
      <c r="C96" s="39" t="s">
        <v>49</v>
      </c>
      <c r="D96" s="38" t="s">
        <v>12</v>
      </c>
      <c r="E96" s="41">
        <v>1</v>
      </c>
      <c r="F96" s="43"/>
      <c r="G96" s="44"/>
    </row>
    <row r="97" spans="2:9">
      <c r="E97" s="41"/>
      <c r="F97" s="41"/>
      <c r="G97" s="42"/>
      <c r="I97" s="2"/>
    </row>
    <row r="98" spans="2:9">
      <c r="B98" s="47" t="s">
        <v>147</v>
      </c>
      <c r="C98" s="46" t="s">
        <v>140</v>
      </c>
      <c r="E98" s="41"/>
      <c r="F98" s="41"/>
      <c r="G98" s="42"/>
      <c r="I98" s="2"/>
    </row>
    <row r="99" spans="2:9">
      <c r="E99" s="41"/>
      <c r="F99" s="41"/>
      <c r="G99" s="42"/>
      <c r="I99" s="2"/>
    </row>
    <row r="100" spans="2:9">
      <c r="B100" s="26" t="s">
        <v>6</v>
      </c>
      <c r="C100" s="28" t="s">
        <v>39</v>
      </c>
      <c r="D100" s="24"/>
      <c r="E100" s="24"/>
      <c r="F100" s="24"/>
      <c r="G100" s="1"/>
    </row>
    <row r="101" spans="2:9" ht="51">
      <c r="B101" s="24"/>
      <c r="C101" s="28" t="s">
        <v>116</v>
      </c>
      <c r="D101" s="24"/>
      <c r="E101" s="26"/>
      <c r="F101" s="26"/>
      <c r="G101" s="5"/>
    </row>
    <row r="102" spans="2:9" ht="40.5">
      <c r="B102" s="24"/>
      <c r="C102" s="28" t="s">
        <v>118</v>
      </c>
      <c r="D102" s="24"/>
      <c r="E102" s="26"/>
      <c r="F102" s="26"/>
      <c r="G102" s="5"/>
    </row>
    <row r="103" spans="2:9" ht="15">
      <c r="B103" s="58"/>
      <c r="C103" s="34" t="s">
        <v>80</v>
      </c>
      <c r="D103" s="35" t="s">
        <v>20</v>
      </c>
      <c r="E103" s="36">
        <v>3.68</v>
      </c>
      <c r="F103" s="36"/>
      <c r="G103" s="37"/>
    </row>
    <row r="104" spans="2:9" ht="15">
      <c r="B104" s="58"/>
      <c r="C104" s="34" t="s">
        <v>82</v>
      </c>
      <c r="D104" s="35" t="s">
        <v>20</v>
      </c>
      <c r="E104" s="36">
        <v>7</v>
      </c>
      <c r="F104" s="36"/>
      <c r="G104" s="37"/>
    </row>
    <row r="105" spans="2:9" ht="15">
      <c r="B105" s="58"/>
      <c r="C105" s="34" t="s">
        <v>117</v>
      </c>
      <c r="D105" s="35" t="s">
        <v>20</v>
      </c>
      <c r="E105" s="36">
        <v>5.36</v>
      </c>
      <c r="F105" s="36"/>
      <c r="G105" s="37"/>
    </row>
    <row r="106" spans="2:9">
      <c r="B106" s="58"/>
      <c r="C106" s="34"/>
      <c r="D106" s="35"/>
      <c r="E106" s="36"/>
      <c r="F106" s="36"/>
      <c r="G106" s="37"/>
    </row>
    <row r="107" spans="2:9">
      <c r="B107" s="24" t="s">
        <v>7</v>
      </c>
      <c r="C107" s="28" t="s">
        <v>40</v>
      </c>
      <c r="D107" s="24"/>
      <c r="E107" s="24"/>
      <c r="F107" s="24"/>
      <c r="G107" s="1"/>
    </row>
    <row r="108" spans="2:9" ht="38.25">
      <c r="B108" s="24"/>
      <c r="C108" s="28" t="s">
        <v>119</v>
      </c>
      <c r="D108" s="24"/>
      <c r="E108" s="26"/>
      <c r="F108" s="26"/>
      <c r="G108" s="5"/>
    </row>
    <row r="109" spans="2:9" ht="51">
      <c r="B109" s="24"/>
      <c r="C109" s="28" t="s">
        <v>41</v>
      </c>
      <c r="D109" s="24"/>
      <c r="E109" s="26"/>
      <c r="F109" s="26"/>
      <c r="G109" s="5"/>
    </row>
    <row r="110" spans="2:9" ht="53.25">
      <c r="B110" s="24"/>
      <c r="C110" s="28" t="s">
        <v>120</v>
      </c>
      <c r="D110" s="24"/>
      <c r="E110" s="26"/>
      <c r="F110" s="26"/>
      <c r="G110" s="5"/>
    </row>
    <row r="111" spans="2:9" ht="15">
      <c r="B111" s="58"/>
      <c r="C111" s="34" t="s">
        <v>81</v>
      </c>
      <c r="D111" s="35" t="s">
        <v>20</v>
      </c>
      <c r="E111" s="36">
        <v>19.25</v>
      </c>
      <c r="F111" s="36"/>
      <c r="G111" s="37"/>
    </row>
    <row r="112" spans="2:9" ht="15">
      <c r="B112" s="58"/>
      <c r="C112" s="34" t="s">
        <v>83</v>
      </c>
      <c r="D112" s="35" t="s">
        <v>20</v>
      </c>
      <c r="E112" s="36">
        <v>10.38</v>
      </c>
      <c r="F112" s="36"/>
      <c r="G112" s="37"/>
    </row>
    <row r="113" spans="2:7">
      <c r="B113" s="58"/>
      <c r="C113" s="34"/>
      <c r="D113" s="35"/>
      <c r="E113" s="36"/>
      <c r="F113" s="36"/>
      <c r="G113" s="37"/>
    </row>
    <row r="114" spans="2:7" ht="38.25">
      <c r="B114" s="58" t="s">
        <v>8</v>
      </c>
      <c r="C114" s="63" t="s">
        <v>141</v>
      </c>
      <c r="D114" s="35"/>
      <c r="E114" s="36"/>
      <c r="F114" s="36"/>
      <c r="G114" s="37"/>
    </row>
    <row r="115" spans="2:7" ht="15">
      <c r="B115" s="58"/>
      <c r="C115" s="34" t="s">
        <v>142</v>
      </c>
      <c r="D115" s="35" t="s">
        <v>20</v>
      </c>
      <c r="E115" s="36">
        <v>25.76</v>
      </c>
      <c r="F115" s="36"/>
      <c r="G115" s="37"/>
    </row>
    <row r="116" spans="2:7" ht="15">
      <c r="B116" s="58"/>
      <c r="C116" s="34" t="s">
        <v>143</v>
      </c>
      <c r="D116" s="35" t="s">
        <v>20</v>
      </c>
      <c r="E116" s="36">
        <v>20.88</v>
      </c>
      <c r="F116" s="36"/>
      <c r="G116" s="37"/>
    </row>
    <row r="117" spans="2:7">
      <c r="B117" s="58"/>
      <c r="C117" s="34"/>
      <c r="D117" s="35"/>
      <c r="E117" s="36"/>
      <c r="F117" s="36"/>
      <c r="G117" s="37"/>
    </row>
    <row r="118" spans="2:7">
      <c r="B118" s="47" t="s">
        <v>148</v>
      </c>
      <c r="C118" s="46" t="s">
        <v>21</v>
      </c>
      <c r="E118" s="41"/>
      <c r="F118" s="41"/>
      <c r="G118" s="42"/>
    </row>
    <row r="119" spans="2:7">
      <c r="C119" s="46"/>
      <c r="E119" s="41"/>
      <c r="F119" s="41"/>
      <c r="G119" s="42"/>
    </row>
    <row r="120" spans="2:7">
      <c r="B120" s="24" t="s">
        <v>8</v>
      </c>
      <c r="C120" s="28" t="s">
        <v>22</v>
      </c>
      <c r="D120" s="24"/>
      <c r="E120" s="26"/>
      <c r="F120" s="26"/>
      <c r="G120" s="5"/>
    </row>
    <row r="121" spans="2:7" ht="51">
      <c r="B121" s="25"/>
      <c r="C121" s="28" t="s">
        <v>23</v>
      </c>
      <c r="D121" s="24"/>
      <c r="E121" s="24"/>
      <c r="F121" s="24"/>
      <c r="G121" s="1"/>
    </row>
    <row r="122" spans="2:7" ht="16.5" customHeight="1">
      <c r="B122" s="25"/>
      <c r="C122" s="28" t="s">
        <v>24</v>
      </c>
      <c r="D122" s="24"/>
      <c r="E122" s="24"/>
      <c r="F122" s="24"/>
      <c r="G122" s="1"/>
    </row>
    <row r="123" spans="2:7">
      <c r="B123" s="25"/>
      <c r="C123" s="28" t="s">
        <v>25</v>
      </c>
      <c r="D123" s="24"/>
      <c r="E123" s="24"/>
      <c r="F123" s="24"/>
      <c r="G123" s="1"/>
    </row>
    <row r="124" spans="2:7">
      <c r="B124" s="25"/>
      <c r="C124" s="28" t="s">
        <v>26</v>
      </c>
      <c r="D124" s="24"/>
      <c r="E124" s="24"/>
      <c r="F124" s="24"/>
      <c r="G124" s="1"/>
    </row>
    <row r="125" spans="2:7">
      <c r="B125" s="25"/>
      <c r="C125" s="28" t="s">
        <v>27</v>
      </c>
      <c r="D125" s="24"/>
      <c r="E125" s="24"/>
      <c r="F125" s="24"/>
      <c r="G125" s="1"/>
    </row>
    <row r="126" spans="2:7">
      <c r="B126" s="25"/>
      <c r="C126" s="28" t="s">
        <v>28</v>
      </c>
      <c r="D126" s="24"/>
      <c r="E126" s="24"/>
      <c r="F126" s="24"/>
      <c r="G126" s="1"/>
    </row>
    <row r="127" spans="2:7">
      <c r="B127" s="25"/>
      <c r="C127" s="28" t="s">
        <v>29</v>
      </c>
      <c r="D127" s="24"/>
      <c r="E127" s="24"/>
      <c r="F127" s="24"/>
      <c r="G127" s="1"/>
    </row>
    <row r="128" spans="2:7">
      <c r="B128" s="25"/>
      <c r="C128" s="28" t="s">
        <v>30</v>
      </c>
      <c r="D128" s="24"/>
      <c r="E128" s="24"/>
      <c r="F128" s="24"/>
      <c r="G128" s="1"/>
    </row>
    <row r="129" spans="2:7">
      <c r="B129" s="25"/>
      <c r="C129" s="28" t="s">
        <v>31</v>
      </c>
      <c r="D129" s="24"/>
      <c r="E129" s="24"/>
      <c r="F129" s="24"/>
      <c r="G129" s="1"/>
    </row>
    <row r="130" spans="2:7">
      <c r="B130" s="25"/>
      <c r="C130" s="28" t="s">
        <v>32</v>
      </c>
      <c r="D130" s="24"/>
      <c r="E130" s="24"/>
      <c r="F130" s="24"/>
      <c r="G130" s="1"/>
    </row>
    <row r="131" spans="2:7">
      <c r="B131" s="25"/>
      <c r="C131" s="28" t="s">
        <v>33</v>
      </c>
      <c r="D131" s="24"/>
      <c r="E131" s="24"/>
      <c r="F131" s="24"/>
      <c r="G131" s="1"/>
    </row>
    <row r="132" spans="2:7">
      <c r="B132" s="25"/>
      <c r="C132" s="28" t="s">
        <v>34</v>
      </c>
      <c r="D132" s="24"/>
      <c r="E132" s="24"/>
      <c r="F132" s="24"/>
      <c r="G132" s="1"/>
    </row>
    <row r="133" spans="2:7">
      <c r="B133" s="25"/>
      <c r="C133" s="28" t="s">
        <v>35</v>
      </c>
      <c r="D133" s="24"/>
      <c r="E133" s="24"/>
      <c r="F133" s="24"/>
      <c r="G133" s="1"/>
    </row>
    <row r="134" spans="2:7">
      <c r="B134" s="25"/>
      <c r="C134" s="28" t="s">
        <v>36</v>
      </c>
      <c r="D134" s="24"/>
      <c r="E134" s="24"/>
      <c r="F134" s="24"/>
      <c r="G134" s="1"/>
    </row>
    <row r="135" spans="2:7">
      <c r="B135" s="25"/>
      <c r="C135" s="28" t="s">
        <v>37</v>
      </c>
      <c r="D135" s="24"/>
      <c r="E135" s="24"/>
      <c r="F135" s="24"/>
      <c r="G135" s="1"/>
    </row>
    <row r="136" spans="2:7" ht="15">
      <c r="B136" s="24"/>
      <c r="C136" s="59" t="s">
        <v>121</v>
      </c>
      <c r="D136" s="27" t="s">
        <v>20</v>
      </c>
      <c r="E136" s="60">
        <v>21.5</v>
      </c>
      <c r="F136" s="60"/>
      <c r="G136" s="61"/>
    </row>
    <row r="137" spans="2:7" ht="15">
      <c r="B137" s="24"/>
      <c r="C137" s="59" t="s">
        <v>122</v>
      </c>
      <c r="D137" s="27" t="s">
        <v>124</v>
      </c>
      <c r="E137" s="60">
        <v>36</v>
      </c>
      <c r="F137" s="60"/>
      <c r="G137" s="61"/>
    </row>
    <row r="138" spans="2:7">
      <c r="B138" s="24"/>
      <c r="C138" s="59"/>
      <c r="D138" s="27"/>
      <c r="E138" s="60"/>
      <c r="F138" s="60"/>
      <c r="G138" s="61"/>
    </row>
    <row r="139" spans="2:7" ht="51">
      <c r="B139" s="58" t="s">
        <v>4</v>
      </c>
      <c r="C139" s="34" t="s">
        <v>136</v>
      </c>
      <c r="D139" s="35"/>
      <c r="E139" s="36"/>
      <c r="F139" s="36"/>
      <c r="G139" s="37"/>
    </row>
    <row r="140" spans="2:7" ht="15">
      <c r="B140" s="58"/>
      <c r="C140" s="34" t="s">
        <v>137</v>
      </c>
      <c r="D140" s="35" t="s">
        <v>20</v>
      </c>
      <c r="E140" s="36">
        <v>7.5</v>
      </c>
      <c r="F140" s="36"/>
      <c r="G140" s="37"/>
    </row>
    <row r="141" spans="2:7">
      <c r="B141" s="24"/>
      <c r="C141" s="59"/>
      <c r="D141" s="27"/>
      <c r="E141" s="60"/>
      <c r="F141" s="60"/>
      <c r="G141" s="61"/>
    </row>
    <row r="142" spans="2:7">
      <c r="B142" s="24" t="s">
        <v>5</v>
      </c>
      <c r="C142" s="28" t="s">
        <v>42</v>
      </c>
      <c r="D142" s="24"/>
      <c r="E142" s="24"/>
      <c r="F142" s="24"/>
      <c r="G142" s="1"/>
    </row>
    <row r="143" spans="2:7" ht="51">
      <c r="B143" s="24"/>
      <c r="C143" s="28" t="s">
        <v>138</v>
      </c>
      <c r="D143" s="24"/>
      <c r="E143" s="26"/>
      <c r="F143" s="26"/>
      <c r="G143" s="5"/>
    </row>
    <row r="144" spans="2:7" ht="53.25">
      <c r="B144" s="24"/>
      <c r="C144" s="28" t="s">
        <v>139</v>
      </c>
      <c r="D144" s="24"/>
      <c r="E144" s="26"/>
      <c r="F144" s="26"/>
      <c r="G144" s="5"/>
    </row>
    <row r="145" spans="2:10" ht="15">
      <c r="B145" s="24"/>
      <c r="C145" s="28"/>
      <c r="D145" s="24" t="s">
        <v>20</v>
      </c>
      <c r="E145" s="26">
        <v>80</v>
      </c>
      <c r="F145" s="60"/>
      <c r="G145" s="61"/>
    </row>
    <row r="146" spans="2:10">
      <c r="B146" s="24"/>
      <c r="C146" s="59"/>
      <c r="D146" s="27"/>
      <c r="E146" s="60"/>
      <c r="F146" s="60"/>
      <c r="G146" s="61"/>
    </row>
    <row r="147" spans="2:10">
      <c r="B147" s="47" t="s">
        <v>149</v>
      </c>
      <c r="C147" s="46" t="s">
        <v>38</v>
      </c>
      <c r="E147" s="41"/>
      <c r="F147" s="41"/>
      <c r="G147" s="42"/>
    </row>
    <row r="148" spans="2:10">
      <c r="C148" s="46"/>
      <c r="E148" s="41"/>
      <c r="F148" s="41"/>
      <c r="G148" s="42"/>
    </row>
    <row r="149" spans="2:10" ht="33" customHeight="1">
      <c r="B149" s="58" t="s">
        <v>0</v>
      </c>
      <c r="C149" s="62" t="s">
        <v>125</v>
      </c>
      <c r="D149" s="35"/>
      <c r="E149" s="36"/>
      <c r="F149" s="36"/>
      <c r="G149" s="37"/>
    </row>
    <row r="150" spans="2:10">
      <c r="B150" s="58"/>
      <c r="C150" s="34" t="s">
        <v>126</v>
      </c>
      <c r="D150" s="35" t="s">
        <v>12</v>
      </c>
      <c r="E150" s="36">
        <v>1</v>
      </c>
      <c r="F150" s="36"/>
      <c r="G150" s="37"/>
    </row>
    <row r="151" spans="2:10">
      <c r="B151" s="58"/>
      <c r="C151" s="34" t="s">
        <v>127</v>
      </c>
      <c r="D151" s="35" t="s">
        <v>12</v>
      </c>
      <c r="E151" s="36">
        <v>1</v>
      </c>
      <c r="F151" s="36"/>
      <c r="G151" s="37"/>
    </row>
    <row r="152" spans="2:10">
      <c r="B152" s="58"/>
      <c r="C152" s="34" t="s">
        <v>128</v>
      </c>
      <c r="D152" s="35" t="s">
        <v>12</v>
      </c>
      <c r="E152" s="36">
        <v>1</v>
      </c>
      <c r="F152" s="36"/>
      <c r="G152" s="37"/>
    </row>
    <row r="153" spans="2:10">
      <c r="B153" s="58"/>
      <c r="C153" s="34" t="s">
        <v>129</v>
      </c>
      <c r="D153" s="35" t="s">
        <v>123</v>
      </c>
      <c r="E153" s="36">
        <v>18.079999999999998</v>
      </c>
      <c r="F153" s="36"/>
      <c r="G153" s="37"/>
    </row>
    <row r="154" spans="2:10">
      <c r="B154" s="58"/>
      <c r="C154" s="34" t="s">
        <v>130</v>
      </c>
      <c r="D154" s="35" t="s">
        <v>123</v>
      </c>
      <c r="E154" s="36">
        <v>5.24</v>
      </c>
      <c r="F154" s="36"/>
      <c r="G154" s="37"/>
    </row>
    <row r="155" spans="2:10">
      <c r="B155" s="58"/>
      <c r="C155" s="34" t="s">
        <v>131</v>
      </c>
      <c r="D155" s="35" t="s">
        <v>123</v>
      </c>
      <c r="E155" s="36">
        <v>5.24</v>
      </c>
      <c r="F155" s="36"/>
      <c r="G155" s="37"/>
    </row>
    <row r="156" spans="2:10">
      <c r="B156" s="58"/>
      <c r="C156" s="34" t="s">
        <v>132</v>
      </c>
      <c r="D156" s="35" t="s">
        <v>12</v>
      </c>
      <c r="E156" s="36">
        <v>1</v>
      </c>
      <c r="F156" s="36"/>
      <c r="G156" s="37"/>
    </row>
    <row r="157" spans="2:10">
      <c r="B157" s="24"/>
      <c r="C157" s="28"/>
      <c r="D157" s="24"/>
      <c r="E157" s="24"/>
      <c r="F157" s="24"/>
      <c r="G157" s="1"/>
      <c r="J157" s="2"/>
    </row>
    <row r="158" spans="2:10" ht="25.5">
      <c r="B158" s="58" t="s">
        <v>1</v>
      </c>
      <c r="C158" s="62" t="s">
        <v>133</v>
      </c>
      <c r="D158" s="35"/>
      <c r="E158" s="36"/>
      <c r="F158" s="36"/>
      <c r="G158" s="37"/>
    </row>
    <row r="159" spans="2:10">
      <c r="B159" s="58"/>
      <c r="C159" s="34" t="s">
        <v>134</v>
      </c>
      <c r="D159" s="35" t="s">
        <v>12</v>
      </c>
      <c r="E159" s="36">
        <v>3</v>
      </c>
      <c r="F159" s="36"/>
      <c r="G159" s="37"/>
    </row>
    <row r="160" spans="2:10">
      <c r="B160" s="58"/>
      <c r="C160" s="34" t="s">
        <v>135</v>
      </c>
      <c r="D160" s="35" t="s">
        <v>12</v>
      </c>
      <c r="E160" s="36">
        <v>1</v>
      </c>
      <c r="F160" s="36"/>
      <c r="G160" s="37"/>
    </row>
    <row r="162" spans="2:7">
      <c r="B162" s="24" t="s">
        <v>2</v>
      </c>
      <c r="C162" s="28" t="s">
        <v>170</v>
      </c>
      <c r="D162" s="24"/>
      <c r="E162" s="24"/>
      <c r="F162" s="24"/>
      <c r="G162" s="1"/>
    </row>
    <row r="163" spans="2:7">
      <c r="B163" s="24"/>
      <c r="C163" s="28"/>
      <c r="D163" s="24" t="s">
        <v>10</v>
      </c>
      <c r="E163" s="24"/>
      <c r="F163" s="24"/>
      <c r="G163" s="2"/>
    </row>
    <row r="164" spans="2:7">
      <c r="B164" s="24"/>
      <c r="C164" s="28"/>
      <c r="D164" s="24"/>
      <c r="E164" s="24"/>
      <c r="F164" s="24"/>
      <c r="G164" s="1"/>
    </row>
    <row r="165" spans="2:7" ht="13.5" thickBot="1">
      <c r="B165" s="50"/>
      <c r="C165" s="53" t="s">
        <v>145</v>
      </c>
      <c r="D165" s="50"/>
      <c r="E165" s="50"/>
      <c r="F165" s="50"/>
      <c r="G165" s="52">
        <f>SUM(G9:G163)</f>
        <v>0</v>
      </c>
    </row>
    <row r="166" spans="2:7" ht="13.5" thickTop="1"/>
    <row r="167" spans="2:7" ht="15.75">
      <c r="B167" s="64" t="s">
        <v>167</v>
      </c>
      <c r="C167" s="29" t="s">
        <v>165</v>
      </c>
    </row>
    <row r="169" spans="2:7" ht="38.25">
      <c r="B169" s="58" t="s">
        <v>0</v>
      </c>
      <c r="C169" s="62" t="s">
        <v>159</v>
      </c>
      <c r="D169" s="35"/>
      <c r="E169" s="36"/>
      <c r="F169" s="36"/>
      <c r="G169" s="37"/>
    </row>
    <row r="170" spans="2:7">
      <c r="B170" s="58"/>
      <c r="C170" s="62"/>
      <c r="D170" s="35" t="s">
        <v>73</v>
      </c>
      <c r="E170" s="36">
        <v>1</v>
      </c>
      <c r="F170" s="36"/>
      <c r="G170" s="37"/>
    </row>
    <row r="171" spans="2:7">
      <c r="B171" s="58"/>
      <c r="C171" s="62"/>
      <c r="D171" s="35"/>
      <c r="E171" s="36"/>
      <c r="F171" s="36"/>
      <c r="G171" s="37"/>
    </row>
    <row r="172" spans="2:7" ht="25.5">
      <c r="B172" s="58" t="s">
        <v>1</v>
      </c>
      <c r="C172" s="62" t="s">
        <v>160</v>
      </c>
      <c r="D172" s="35"/>
      <c r="E172" s="36"/>
      <c r="F172" s="36"/>
      <c r="G172" s="37"/>
    </row>
    <row r="173" spans="2:7">
      <c r="B173" s="58"/>
      <c r="C173" s="62"/>
      <c r="D173" s="35" t="s">
        <v>73</v>
      </c>
      <c r="E173" s="36">
        <v>1</v>
      </c>
      <c r="F173" s="36"/>
      <c r="G173" s="37"/>
    </row>
    <row r="174" spans="2:7">
      <c r="B174" s="58"/>
      <c r="C174" s="62"/>
      <c r="D174" s="35"/>
      <c r="E174" s="36"/>
      <c r="F174" s="36"/>
      <c r="G174" s="37"/>
    </row>
    <row r="175" spans="2:7" ht="25.5">
      <c r="B175" s="58" t="s">
        <v>2</v>
      </c>
      <c r="C175" s="62" t="s">
        <v>161</v>
      </c>
      <c r="D175" s="35"/>
      <c r="E175" s="36"/>
      <c r="F175" s="36"/>
      <c r="G175" s="37"/>
    </row>
    <row r="176" spans="2:7">
      <c r="B176" s="58"/>
      <c r="C176" s="34" t="s">
        <v>162</v>
      </c>
      <c r="D176" s="35" t="s">
        <v>73</v>
      </c>
      <c r="E176" s="36">
        <v>18</v>
      </c>
      <c r="F176" s="36"/>
      <c r="G176" s="37"/>
    </row>
    <row r="177" spans="2:7">
      <c r="B177" s="58"/>
      <c r="C177" s="34" t="s">
        <v>163</v>
      </c>
      <c r="D177" s="35" t="s">
        <v>73</v>
      </c>
      <c r="E177" s="36">
        <v>5</v>
      </c>
      <c r="F177" s="36"/>
      <c r="G177" s="37"/>
    </row>
    <row r="178" spans="2:7">
      <c r="B178" s="58"/>
      <c r="C178" s="34"/>
      <c r="D178" s="35"/>
      <c r="E178" s="36"/>
      <c r="F178" s="36"/>
      <c r="G178" s="37"/>
    </row>
    <row r="179" spans="2:7" ht="25.5">
      <c r="B179" s="58" t="s">
        <v>3</v>
      </c>
      <c r="C179" s="34" t="s">
        <v>164</v>
      </c>
      <c r="D179" s="35"/>
      <c r="E179" s="36"/>
      <c r="F179" s="36"/>
      <c r="G179" s="37"/>
    </row>
    <row r="180" spans="2:7">
      <c r="B180" s="58"/>
      <c r="C180" s="34"/>
      <c r="D180" s="35" t="s">
        <v>73</v>
      </c>
      <c r="E180" s="36">
        <v>6</v>
      </c>
      <c r="F180" s="36"/>
      <c r="G180" s="37"/>
    </row>
    <row r="182" spans="2:7" ht="13.5" thickBot="1">
      <c r="B182" s="51"/>
      <c r="C182" s="53" t="s">
        <v>168</v>
      </c>
      <c r="D182" s="51"/>
      <c r="E182" s="51"/>
      <c r="F182" s="51"/>
      <c r="G182" s="52">
        <f>SUM(G170:G180)</f>
        <v>0</v>
      </c>
    </row>
    <row r="183" spans="2:7" ht="13.5" thickTop="1"/>
    <row r="184" spans="2:7" ht="15.75">
      <c r="B184" s="64" t="s">
        <v>169</v>
      </c>
      <c r="C184" s="29" t="s">
        <v>157</v>
      </c>
    </row>
    <row r="186" spans="2:7" ht="28.5" customHeight="1">
      <c r="B186" s="58" t="s">
        <v>0</v>
      </c>
      <c r="C186" s="62" t="s">
        <v>150</v>
      </c>
      <c r="D186" s="35"/>
      <c r="E186" s="36"/>
      <c r="F186" s="36"/>
      <c r="G186" s="37"/>
    </row>
    <row r="187" spans="2:7">
      <c r="B187" s="58"/>
      <c r="C187" s="34" t="s">
        <v>151</v>
      </c>
      <c r="D187" s="35" t="s">
        <v>12</v>
      </c>
      <c r="E187" s="36">
        <v>1</v>
      </c>
      <c r="F187" s="36"/>
      <c r="G187" s="37"/>
    </row>
    <row r="188" spans="2:7">
      <c r="B188" s="58"/>
      <c r="C188" s="34" t="s">
        <v>152</v>
      </c>
      <c r="D188" s="35" t="s">
        <v>12</v>
      </c>
      <c r="E188" s="36">
        <v>1</v>
      </c>
      <c r="F188" s="36"/>
      <c r="G188" s="37"/>
    </row>
    <row r="189" spans="2:7">
      <c r="B189" s="58"/>
      <c r="C189" s="34" t="s">
        <v>153</v>
      </c>
      <c r="D189" s="35" t="s">
        <v>12</v>
      </c>
      <c r="E189" s="36">
        <v>1</v>
      </c>
      <c r="F189" s="36"/>
      <c r="G189" s="37"/>
    </row>
    <row r="190" spans="2:7">
      <c r="B190" s="58"/>
      <c r="C190" s="34" t="s">
        <v>154</v>
      </c>
      <c r="D190" s="35" t="s">
        <v>12</v>
      </c>
      <c r="E190" s="36">
        <v>1</v>
      </c>
      <c r="F190" s="36"/>
      <c r="G190" s="37"/>
    </row>
    <row r="191" spans="2:7">
      <c r="B191" s="58"/>
      <c r="C191" s="62"/>
      <c r="D191" s="35"/>
      <c r="E191" s="36"/>
      <c r="F191" s="36"/>
      <c r="G191" s="37"/>
    </row>
    <row r="192" spans="2:7" ht="38.25">
      <c r="B192" s="58" t="s">
        <v>1</v>
      </c>
      <c r="C192" s="62" t="s">
        <v>155</v>
      </c>
      <c r="D192" s="35"/>
      <c r="E192" s="36"/>
      <c r="F192" s="36"/>
      <c r="G192" s="37"/>
    </row>
    <row r="193" spans="2:7">
      <c r="B193" s="58"/>
      <c r="C193" s="62"/>
      <c r="D193" s="35" t="s">
        <v>73</v>
      </c>
      <c r="E193" s="36">
        <v>1</v>
      </c>
      <c r="F193" s="36"/>
      <c r="G193" s="37"/>
    </row>
    <row r="194" spans="2:7">
      <c r="B194" s="58"/>
      <c r="C194" s="62"/>
      <c r="D194" s="35"/>
      <c r="E194" s="36"/>
      <c r="F194" s="36"/>
      <c r="G194" s="37"/>
    </row>
    <row r="195" spans="2:7" ht="25.5">
      <c r="B195" s="58" t="s">
        <v>2</v>
      </c>
      <c r="C195" s="62" t="s">
        <v>156</v>
      </c>
      <c r="D195" s="35"/>
      <c r="E195" s="36"/>
      <c r="F195" s="36"/>
      <c r="G195" s="37"/>
    </row>
    <row r="196" spans="2:7">
      <c r="B196" s="58"/>
      <c r="C196" s="62"/>
      <c r="D196" s="35" t="s">
        <v>73</v>
      </c>
      <c r="E196" s="36">
        <v>1</v>
      </c>
      <c r="F196" s="36"/>
      <c r="G196" s="37"/>
    </row>
    <row r="198" spans="2:7" ht="13.5" thickBot="1">
      <c r="B198" s="50"/>
      <c r="C198" s="53" t="s">
        <v>158</v>
      </c>
      <c r="D198" s="50"/>
      <c r="E198" s="50"/>
      <c r="F198" s="50"/>
      <c r="G198" s="52">
        <f>SUM(G187:G196)</f>
        <v>0</v>
      </c>
    </row>
    <row r="199" spans="2:7" ht="13.5" thickTop="1"/>
  </sheetData>
  <protectedRanges>
    <protectedRange password="C44E" sqref="F1:F63959" name="Raspon1"/>
  </protectedRanges>
  <phoneticPr fontId="22" type="noConversion"/>
  <pageMargins left="0.70866141732283472" right="0.70866141732283472" top="0.89583333333333337" bottom="0.74803149606299213" header="0.31496062992125984" footer="0.31496062992125984"/>
  <pageSetup paperSize="9" scale="98" orientation="portrait" r:id="rId1"/>
  <headerFooter>
    <oddHeader xml:space="preserve">&amp;CADAPTACIJA STANA: Pakrac, Petra Preradovića 2/12, CPUZ Lipik, OIB: 57285376027
Ponuditelj: </oddHeader>
    <oddFooter xml:space="preserve">&amp;CStranica &amp;P </oddFooter>
  </headerFooter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G26" sqref="G26"/>
    </sheetView>
  </sheetViews>
  <sheetFormatPr defaultRowHeight="12.75"/>
  <cols>
    <col min="1" max="1" width="9.140625" style="8"/>
    <col min="2" max="2" width="35.42578125" style="8" customWidth="1"/>
    <col min="3" max="16384" width="9.140625" style="8"/>
  </cols>
  <sheetData>
    <row r="1" spans="1:5" ht="13.5" thickBot="1">
      <c r="A1" s="7"/>
      <c r="B1" s="7"/>
      <c r="C1" s="7"/>
      <c r="D1" s="7"/>
      <c r="E1" s="7"/>
    </row>
    <row r="2" spans="1:5">
      <c r="A2" s="7"/>
      <c r="B2" s="9" t="s">
        <v>67</v>
      </c>
      <c r="C2" s="10"/>
      <c r="D2" s="11"/>
      <c r="E2" s="12"/>
    </row>
    <row r="3" spans="1:5">
      <c r="A3" s="7"/>
      <c r="B3" s="13"/>
      <c r="C3" s="14"/>
      <c r="D3" s="7"/>
      <c r="E3" s="15"/>
    </row>
    <row r="4" spans="1:5">
      <c r="A4" s="7"/>
      <c r="B4" s="16" t="s">
        <v>68</v>
      </c>
      <c r="C4" s="17"/>
      <c r="D4" s="77">
        <f>'Stan_Petra Preradovica'!G165</f>
        <v>0</v>
      </c>
      <c r="E4" s="78"/>
    </row>
    <row r="5" spans="1:5">
      <c r="A5" s="7"/>
      <c r="B5" s="16"/>
      <c r="C5" s="14"/>
      <c r="D5" s="66"/>
      <c r="E5" s="67"/>
    </row>
    <row r="6" spans="1:5">
      <c r="A6" s="7"/>
      <c r="B6" s="16" t="s">
        <v>69</v>
      </c>
      <c r="C6" s="17"/>
      <c r="D6" s="77">
        <f>'Stan_Petra Preradovica'!G182</f>
        <v>0</v>
      </c>
      <c r="E6" s="78"/>
    </row>
    <row r="7" spans="1:5">
      <c r="A7" s="7"/>
      <c r="B7" s="19"/>
      <c r="C7" s="14"/>
      <c r="D7" s="66"/>
      <c r="E7" s="67"/>
    </row>
    <row r="8" spans="1:5">
      <c r="A8" s="7"/>
      <c r="B8" s="16" t="s">
        <v>70</v>
      </c>
      <c r="C8" s="17"/>
      <c r="D8" s="77">
        <f>'Stan_Petra Preradovica'!G198</f>
        <v>0</v>
      </c>
      <c r="E8" s="78"/>
    </row>
    <row r="9" spans="1:5">
      <c r="A9" s="7"/>
      <c r="B9" s="13"/>
      <c r="C9" s="14"/>
      <c r="D9" s="7"/>
      <c r="E9" s="18"/>
    </row>
    <row r="10" spans="1:5" s="22" customFormat="1">
      <c r="A10" s="68"/>
      <c r="B10" s="20" t="s">
        <v>64</v>
      </c>
      <c r="C10" s="69"/>
      <c r="D10" s="79">
        <f>SUM(D4:E8)</f>
        <v>0</v>
      </c>
      <c r="E10" s="80"/>
    </row>
    <row r="11" spans="1:5" s="22" customFormat="1">
      <c r="A11" s="68"/>
      <c r="B11" s="70"/>
      <c r="C11" s="68"/>
      <c r="D11" s="68"/>
      <c r="E11" s="71"/>
    </row>
    <row r="12" spans="1:5" s="22" customFormat="1">
      <c r="A12" s="68"/>
      <c r="B12" s="20" t="s">
        <v>71</v>
      </c>
      <c r="C12" s="69"/>
      <c r="D12" s="79">
        <f>D10*0.25</f>
        <v>0</v>
      </c>
      <c r="E12" s="80"/>
    </row>
    <row r="13" spans="1:5" s="22" customFormat="1">
      <c r="A13" s="68"/>
      <c r="B13" s="70"/>
      <c r="C13" s="68"/>
      <c r="D13" s="72"/>
      <c r="E13" s="73"/>
    </row>
    <row r="14" spans="1:5" s="22" customFormat="1" ht="15.75" customHeight="1" thickBot="1">
      <c r="A14" s="68"/>
      <c r="B14" s="21" t="s">
        <v>65</v>
      </c>
      <c r="C14" s="74"/>
      <c r="D14" s="75">
        <f>D10+D12</f>
        <v>0</v>
      </c>
      <c r="E14" s="76"/>
    </row>
  </sheetData>
  <mergeCells count="6">
    <mergeCell ref="D14:E14"/>
    <mergeCell ref="D4:E4"/>
    <mergeCell ref="D6:E6"/>
    <mergeCell ref="D8:E8"/>
    <mergeCell ref="D10:E10"/>
    <mergeCell ref="D12:E1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Stan_Petra Preradovica</vt:lpstr>
      <vt:lpstr>REKAPITULACIJA</vt:lpstr>
      <vt:lpstr>'Stan_Petra Preradovica'!Podrucje_ispisa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Windows korisnik</cp:lastModifiedBy>
  <cp:lastPrinted>2024-05-20T08:16:21Z</cp:lastPrinted>
  <dcterms:created xsi:type="dcterms:W3CDTF">2024-05-06T11:30:56Z</dcterms:created>
  <dcterms:modified xsi:type="dcterms:W3CDTF">2024-05-20T08:19:47Z</dcterms:modified>
</cp:coreProperties>
</file>